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80.chba.fr\ghba$\P0030 - Fonction Achat\2_CONSULTATIONS EN COURS\Consultation AL\01.Consultations\04. Fontaine à eau\02. DCE\DCE V2\"/>
    </mc:Choice>
  </mc:AlternateContent>
  <bookViews>
    <workbookView xWindow="0" yWindow="0" windowWidth="28800" windowHeight="12300"/>
  </bookViews>
  <sheets>
    <sheet name="BPU LOT 1" sheetId="2" r:id="rId1"/>
    <sheet name="CADRE REPONSE TECHNIQUE LOT 1" sheetId="1" r:id="rId2"/>
    <sheet name="DQE LOT 1"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3" l="1"/>
  <c r="A22" i="3" l="1"/>
  <c r="K22" i="3" l="1"/>
  <c r="J22" i="3"/>
  <c r="O22" i="3" s="1"/>
  <c r="H22" i="3"/>
  <c r="F22" i="3"/>
  <c r="E22" i="3"/>
  <c r="D22" i="3"/>
  <c r="C22" i="3"/>
  <c r="N22" i="2"/>
  <c r="N22" i="3" s="1"/>
  <c r="P22" i="3" s="1"/>
  <c r="A23" i="3"/>
  <c r="A21" i="3"/>
  <c r="F23" i="3"/>
  <c r="F21" i="3"/>
  <c r="F20" i="3"/>
  <c r="K23" i="3"/>
  <c r="J23" i="3"/>
  <c r="O23" i="3" s="1"/>
  <c r="H23" i="3"/>
  <c r="E23" i="3"/>
  <c r="D23" i="3"/>
  <c r="C23" i="3"/>
  <c r="K21" i="3"/>
  <c r="J21" i="3"/>
  <c r="O21" i="3" s="1"/>
  <c r="H21" i="3"/>
  <c r="E21" i="3"/>
  <c r="D21" i="3"/>
  <c r="C21" i="3"/>
  <c r="C20" i="3"/>
  <c r="J20" i="3"/>
  <c r="O20" i="3" s="1"/>
  <c r="A20" i="3"/>
  <c r="K20" i="3"/>
  <c r="H20" i="3"/>
  <c r="E20" i="3"/>
  <c r="D20" i="3"/>
  <c r="K17" i="3" l="1"/>
  <c r="H17" i="3"/>
  <c r="F17" i="3"/>
  <c r="E17" i="3"/>
  <c r="D17" i="3"/>
  <c r="C17" i="3"/>
  <c r="A17" i="3"/>
  <c r="A19" i="3"/>
  <c r="K19" i="3"/>
  <c r="H19" i="3"/>
  <c r="E19" i="3"/>
  <c r="D19" i="3"/>
  <c r="C19" i="3"/>
  <c r="F19" i="3"/>
  <c r="H16" i="3"/>
  <c r="I19" i="3" l="1"/>
  <c r="O19" i="3" s="1"/>
  <c r="I16" i="3"/>
  <c r="O16" i="3" s="1"/>
  <c r="I17" i="3"/>
  <c r="O17" i="3" s="1"/>
  <c r="K18" i="3" l="1"/>
  <c r="H18" i="3" l="1"/>
  <c r="F18" i="3"/>
  <c r="E18" i="3"/>
  <c r="D18" i="3"/>
  <c r="C18" i="3"/>
  <c r="A18" i="3"/>
  <c r="I18" i="3" l="1"/>
  <c r="O18" i="3" s="1"/>
  <c r="K16" i="3"/>
  <c r="F16" i="3"/>
  <c r="E16" i="3"/>
  <c r="D16" i="3"/>
  <c r="C16" i="3"/>
  <c r="A16" i="3"/>
  <c r="A15" i="3"/>
  <c r="B15" i="3"/>
  <c r="C15" i="3"/>
  <c r="D15" i="3"/>
  <c r="E15" i="3"/>
  <c r="M13" i="2"/>
  <c r="L15" i="3" s="1"/>
  <c r="M15" i="3" s="1"/>
  <c r="P15" i="3" s="1"/>
  <c r="K15" i="3"/>
  <c r="I15" i="3"/>
  <c r="O15" i="3" s="1"/>
  <c r="F15" i="3"/>
  <c r="C8" i="3"/>
  <c r="O24" i="3" l="1"/>
  <c r="N23" i="2"/>
  <c r="N23" i="3" s="1"/>
  <c r="P23" i="3" s="1"/>
  <c r="N19" i="2"/>
  <c r="N20" i="3" s="1"/>
  <c r="P20" i="3" s="1"/>
  <c r="N20" i="2" l="1"/>
  <c r="N21" i="3" s="1"/>
  <c r="P21" i="3" s="1"/>
  <c r="N21" i="2" l="1"/>
  <c r="M14" i="2"/>
  <c r="L16" i="3" s="1"/>
  <c r="M16" i="3" s="1"/>
  <c r="P16" i="3" s="1"/>
  <c r="M15" i="2"/>
  <c r="L17" i="3" s="1"/>
  <c r="M17" i="3" s="1"/>
  <c r="P17" i="3" s="1"/>
  <c r="M16" i="2"/>
  <c r="L18" i="3" s="1"/>
  <c r="M18" i="3" s="1"/>
  <c r="P18" i="3" s="1"/>
  <c r="M17" i="2"/>
  <c r="M18" i="2"/>
  <c r="L19" i="3" s="1"/>
  <c r="M19" i="3" s="1"/>
  <c r="P19" i="3" s="1"/>
  <c r="P25" i="3" l="1"/>
</calcChain>
</file>

<file path=xl/sharedStrings.xml><?xml version="1.0" encoding="utf-8"?>
<sst xmlns="http://schemas.openxmlformats.org/spreadsheetml/2006/main" count="213" uniqueCount="138">
  <si>
    <t xml:space="preserve">Modèle </t>
  </si>
  <si>
    <t>Marque du fabricant</t>
  </si>
  <si>
    <t>Référence Commerciale du fabricant</t>
  </si>
  <si>
    <t>Référence Commerciale du distributeur</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</si>
  <si>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</si>
  <si>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</si>
  <si>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</si>
  <si>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</si>
  <si>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</si>
  <si>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</si>
  <si>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 xml:space="preserve">INFORMATIONS TECHNIQUES </t>
  </si>
  <si>
    <t>INFORMATIONS GENERALES RELATIVES AU SOUMISSIONNAIRE</t>
  </si>
  <si>
    <t>BORDEREAU DES PRIX UNITAIRES</t>
  </si>
  <si>
    <t>Document contractuel</t>
  </si>
  <si>
    <t>Nom du soumissionnaire :</t>
  </si>
  <si>
    <t>N° Ligne</t>
  </si>
  <si>
    <t>Famille produit</t>
  </si>
  <si>
    <t>TYPE D'ARTICLE</t>
  </si>
  <si>
    <t>Taux TVA</t>
  </si>
  <si>
    <r>
      <t xml:space="preserve">Fiche technique à fournir
</t>
    </r>
    <r>
      <rPr>
        <b/>
        <sz val="9"/>
        <color rgb="FFFF0000"/>
        <rFont val="Arial Narrow"/>
        <family val="2"/>
      </rPr>
      <t>(Rappel Votre fiche technique est à nommer avec le n° de ligne du BPU)</t>
    </r>
  </si>
  <si>
    <t>OUI</t>
  </si>
  <si>
    <t>** Non Concerné</t>
  </si>
  <si>
    <t>NC**</t>
  </si>
  <si>
    <t>Adresse d’envoi des commandes (fax, mail…) :</t>
  </si>
  <si>
    <t>COMPLETER LA TOTALITE DES LIGNES DU BPU CI-DESSUS</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</si>
  <si>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</si>
  <si>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Références fournisseur</t>
  </si>
  <si>
    <t>1.1</t>
  </si>
  <si>
    <t>1.2</t>
  </si>
  <si>
    <t xml:space="preserve">Nombre de fontaines </t>
  </si>
  <si>
    <t>Remise en % sur le prix unitaire HT</t>
  </si>
  <si>
    <t>2 % de remise sur le prix unitaire des loyers HT</t>
  </si>
  <si>
    <t>Exemple</t>
  </si>
  <si>
    <t>Commentaires</t>
  </si>
  <si>
    <t>Marque</t>
  </si>
  <si>
    <t>Forfait mensuel</t>
  </si>
  <si>
    <t xml:space="preserve">Location de fontaine eau plate/gazeuse </t>
  </si>
  <si>
    <t>Recharge CO2 initiale (consigne)</t>
  </si>
  <si>
    <t>Bouteille de gaz CO2 - livrée et installée</t>
  </si>
  <si>
    <t>-</t>
  </si>
  <si>
    <t>Temporisation personnalisée</t>
  </si>
  <si>
    <t>Bidon récupérateur simple</t>
  </si>
  <si>
    <t>Bidon récupérateur avec avertisseur sonore</t>
  </si>
  <si>
    <t>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</si>
  <si>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t>Précisez à quelle fréquence vous preconnisez le changement des filtres et pourquoi ?</t>
  </si>
  <si>
    <t>Précisez les spécifications techniques du système de désinfection UV en sortie de bec :</t>
  </si>
  <si>
    <t>Précisez les spécifications techniques permettant de prévenir les rétro-contaminations :</t>
  </si>
  <si>
    <t>Dimensions de la fontaine hors tout Lxlxh (cm) :</t>
  </si>
  <si>
    <t>Quels sont les prérequis pour l’installation (raccordement au réseau d’eau, espace nécessaire…) ?</t>
  </si>
  <si>
    <t>Fournissez-vous des kits d’entretien ou un accompagnement pour le personnel ?</t>
  </si>
  <si>
    <t>Indiquez le débit de la fontaine (nombre L/h) :</t>
  </si>
  <si>
    <t>Comment allez-vous assurer le traçage de chaque fontaine ?</t>
  </si>
  <si>
    <t>VOS REPONSES</t>
  </si>
  <si>
    <t>SECURITE ET PREVENTION DES RISQUES</t>
  </si>
  <si>
    <t>Y a-t-il un système de contrôle pour éviter les débordements ou les fuites ?</t>
  </si>
  <si>
    <t>DEVELOPPEMENT DURABLE - ECONOMIE CIRCULAIRE</t>
  </si>
  <si>
    <t>Coordonnées des personnes à contacter en cas de problème technique (tél / fax / adresse mail / interlocuteur / horaires / jours...)</t>
  </si>
  <si>
    <t xml:space="preserve">INFORMATIONS  RELATIVES A LA PRESTATION DE MAINTENANCE - ENTRETIEN ET SAV </t>
  </si>
  <si>
    <t>Listez les cas d'exclusion de garantie</t>
  </si>
  <si>
    <t>Décrivez le revêtement de la fontaine :</t>
  </si>
  <si>
    <t>INFOMATIONS COMPLEMENTAIRES</t>
  </si>
  <si>
    <t>à partir de 3 fontaines</t>
  </si>
  <si>
    <t>Remise en fonction du nombre de fontaines commandées en location*
*la remise est facultative</t>
  </si>
  <si>
    <t>Prix unitaire</t>
  </si>
  <si>
    <t>Listez les consommables liés à la maintenance :</t>
  </si>
  <si>
    <t xml:space="preserve">Forfait mensuel </t>
  </si>
  <si>
    <t>Unité de commande 
Pour une fontaine</t>
  </si>
  <si>
    <t>Prix unitaire HT</t>
  </si>
  <si>
    <t>Prix unitaire TTC</t>
  </si>
  <si>
    <t>Quelle solutions proposez-vous en cas de panne survenue le week-end et jours fériés ?</t>
  </si>
  <si>
    <t>Quelle est la consommation énergétique de la fontaine ?
Option de mise en veille automatique prévue sur le modèle proposé ?</t>
  </si>
  <si>
    <t>1.3</t>
  </si>
  <si>
    <t>1.4</t>
  </si>
  <si>
    <t>1.5</t>
  </si>
  <si>
    <t>1.6</t>
  </si>
  <si>
    <t>1.7</t>
  </si>
  <si>
    <t>1.8</t>
  </si>
  <si>
    <t>1.9</t>
  </si>
  <si>
    <t>Précisez dans colonne "G" sa capacité</t>
  </si>
  <si>
    <t>A installer sur les buses pour eliminer les germes et bactéries.
Traitetement de la rétrocontamination. Changement tous les 3 ans</t>
  </si>
  <si>
    <t>Prix pour 30 gourdes</t>
  </si>
  <si>
    <t>Indiquez les dimensions de la fontaine et de son socle hors tout Lxlxh (cm) :</t>
  </si>
  <si>
    <t>Comment garantissez-vous l’hygiène entre chaque utilisation ? Indiquez vos préconisations d'entretien à réaliser par l'établissement, la fréquence, les produits à utiliser, bannir… :</t>
  </si>
  <si>
    <t>Proposez-vous une formation du personnel à l’utilisation et à l’entretien des fontaines ?
Si oui, décrivez son contenu :</t>
  </si>
  <si>
    <r>
      <t xml:space="preserve">Forfait location pur 1 fontaine </t>
    </r>
    <r>
      <rPr>
        <b/>
        <u/>
        <sz val="10"/>
        <color theme="1"/>
        <rFont val="Arial Narrow"/>
        <family val="2"/>
      </rPr>
      <t>compacte</t>
    </r>
    <r>
      <rPr>
        <sz val="10"/>
        <color theme="1"/>
        <rFont val="Arial Narrow"/>
        <family val="2"/>
      </rPr>
      <t xml:space="preserve"> d’eau fraiche plate et gazeuse comprenant le livraison, l'installation, la maintenance (préventif et curatif) et l'entretien </t>
    </r>
    <r>
      <rPr>
        <b/>
        <sz val="10"/>
        <color theme="1"/>
        <rFont val="Arial Narrow"/>
        <family val="2"/>
      </rPr>
      <t xml:space="preserve">AVEC Filtre additionnel </t>
    </r>
    <r>
      <rPr>
        <sz val="10"/>
        <color theme="1"/>
        <rFont val="Arial Narrow"/>
        <family val="2"/>
      </rPr>
      <t xml:space="preserve">performant dans le traitement bactériologique </t>
    </r>
  </si>
  <si>
    <t>Décrivez les spécifications techniques du système de filtration additionnel proposé (dont la capcité de filtrage en nbre de Litres, son champs d'action, ses avantages) :</t>
  </si>
  <si>
    <t xml:space="preserve">Libellé produit et caractéristiques techniques </t>
  </si>
  <si>
    <r>
      <t xml:space="preserve">Permettant de fixer le filtre et la bouteille de CO2, ainsi que d’un bac d’écoulement aux dimensions de la fontaine
</t>
    </r>
    <r>
      <rPr>
        <b/>
        <sz val="10"/>
        <color theme="1"/>
        <rFont val="Arial Narrow"/>
        <family val="2"/>
      </rPr>
      <t xml:space="preserve">Le socle ne doit pas dépasser une hauteur de 100 cm </t>
    </r>
    <r>
      <rPr>
        <sz val="10"/>
        <color theme="1"/>
        <rFont val="Arial Narrow"/>
        <family val="2"/>
      </rPr>
      <t xml:space="preserve">(précisez dans colonne "G" ses dimensions) </t>
    </r>
  </si>
  <si>
    <r>
      <t xml:space="preserve">(30L/H) raccordée au réseau d’eau de l’établissement
Filre Certifié NSF/ANSI Standard 42 ou équivalent 
</t>
    </r>
    <r>
      <rPr>
        <u/>
        <sz val="10"/>
        <color theme="1"/>
        <rFont val="Arial Narrow"/>
        <family val="2"/>
      </rPr>
      <t>Fournir la fiche technique de la fontaine et du filtre proposés</t>
    </r>
  </si>
  <si>
    <r>
      <t>Protocole de nettoyage : vos préconnisations sur l'utilisation des désinfectants à utiliser pour le nettoyage des becs et de l'extérieur de la machine</t>
    </r>
    <r>
      <rPr>
        <b/>
        <sz val="10"/>
        <rFont val="Arial Narrow"/>
        <family val="2"/>
      </rPr>
      <t xml:space="preserve"> et à quelle fréquence </t>
    </r>
    <r>
      <rPr>
        <sz val="10"/>
        <rFont val="Arial Narrow"/>
        <family val="2"/>
      </rPr>
      <t>?</t>
    </r>
  </si>
  <si>
    <r>
      <t xml:space="preserve">Indiquez :
- Interlocuteur privilégié pour prise en charge de la demande, 
- </t>
    </r>
    <r>
      <rPr>
        <b/>
        <sz val="10"/>
        <rFont val="Arial Narrow"/>
        <family val="2"/>
      </rPr>
      <t>Délai maximal d'intervention en cas de panne mineure</t>
    </r>
    <r>
      <rPr>
        <sz val="10"/>
        <rFont val="Arial Narrow"/>
        <family val="2"/>
      </rPr>
      <t xml:space="preserve"> des fontaines (toujours en fonctionnement), 
- </t>
    </r>
    <r>
      <rPr>
        <b/>
        <sz val="10"/>
        <rFont val="Arial Narrow"/>
        <family val="2"/>
      </rPr>
      <t>Délai maximal d'intervention en cas de panne majeure</t>
    </r>
    <r>
      <rPr>
        <sz val="10"/>
        <rFont val="Arial Narrow"/>
        <family val="2"/>
      </rPr>
      <t xml:space="preserve"> des fontaines (hors d'usage), 
- </t>
    </r>
    <r>
      <rPr>
        <b/>
        <sz val="10"/>
        <rFont val="Arial Narrow"/>
        <family val="2"/>
      </rPr>
      <t>Délai maximal de remise en fonctionnement</t>
    </r>
    <r>
      <rPr>
        <sz val="10"/>
        <rFont val="Arial Narrow"/>
        <family val="2"/>
      </rPr>
      <t xml:space="preserve"> de l'équipement, 
- Votre traçabilité, 
- </t>
    </r>
    <r>
      <rPr>
        <b/>
        <sz val="10"/>
        <rFont val="Arial Narrow"/>
        <family val="2"/>
      </rPr>
      <t>Délai de remplacement des équipements défectueux en cas d'impossibilité de remise en état</t>
    </r>
  </si>
  <si>
    <t>UVC (ultraviolets de type C) en sortie de buse</t>
  </si>
  <si>
    <t>Coordonnées du service commandes de fournitures (CO²…) :</t>
  </si>
  <si>
    <t>Présenter les effectifs et la qualification du personnel d’intervention du présent marché pour la maintenance préventive et les interventions curatives (précisez si service SAV avec votre équipe technique ou faites-vous appel à une société de sous-traitance ?)</t>
  </si>
  <si>
    <t>Déplacement et remise en place d'une fontaine lors d'un déménagement</t>
  </si>
  <si>
    <t>1.10</t>
  </si>
  <si>
    <t>Forfait unitaire</t>
  </si>
  <si>
    <r>
      <t xml:space="preserve">Loyer TTC </t>
    </r>
    <r>
      <rPr>
        <b/>
        <sz val="9"/>
        <color rgb="FFFF0000"/>
        <rFont val="Arial Narrow"/>
        <family val="2"/>
      </rPr>
      <t>unitaire / mois</t>
    </r>
    <r>
      <rPr>
        <b/>
        <sz val="9"/>
        <rFont val="Arial Narrow"/>
        <family val="2"/>
      </rPr>
      <t xml:space="preserve"> 
Durée</t>
    </r>
    <r>
      <rPr>
        <sz val="9"/>
        <rFont val="Arial Narrow"/>
        <family val="2"/>
      </rPr>
      <t xml:space="preserve"> : 4 ans
Coût location équipement  + maintenance + entretien compris</t>
    </r>
  </si>
  <si>
    <r>
      <t xml:space="preserve">Loyer HT </t>
    </r>
    <r>
      <rPr>
        <b/>
        <sz val="9"/>
        <color rgb="FFFF0000"/>
        <rFont val="Arial Narrow"/>
        <family val="2"/>
      </rPr>
      <t xml:space="preserve">unitaire / mois </t>
    </r>
    <r>
      <rPr>
        <sz val="9"/>
        <rFont val="Arial Narrow"/>
        <family val="2"/>
      </rPr>
      <t xml:space="preserve">
</t>
    </r>
    <r>
      <rPr>
        <b/>
        <sz val="9"/>
        <rFont val="Arial Narrow"/>
        <family val="2"/>
      </rPr>
      <t>Durée : 4 ans</t>
    </r>
    <r>
      <rPr>
        <sz val="9"/>
        <rFont val="Arial Narrow"/>
        <family val="2"/>
      </rPr>
      <t xml:space="preserve">
Coût location équipement  + maintenance + entretien compris</t>
    </r>
  </si>
  <si>
    <r>
      <t xml:space="preserve">Fournitures, Options et Service à la demande </t>
    </r>
    <r>
      <rPr>
        <u/>
        <sz val="10"/>
        <color theme="1"/>
        <rFont val="Arial Narrow"/>
        <family val="2"/>
      </rPr>
      <t>lors de l'envoi du bon de commande</t>
    </r>
  </si>
  <si>
    <t>Location Socle pour fontaine</t>
  </si>
  <si>
    <t>Norme et certifications éventuelles : oui/non - description</t>
  </si>
  <si>
    <t>Fournissez-vous des kits d’entretien ?
Si oui, décrivez</t>
  </si>
  <si>
    <t>Insertion sociale</t>
  </si>
  <si>
    <t>Délai maximal de livraison et/ou d'installation
(en jours à compter de la réception de la commande)</t>
  </si>
  <si>
    <t>Valorisation des équipements proposés dans le cadre de ce marché public :</t>
  </si>
  <si>
    <t>Gestion des déchets générés dans le cadre de ce marché public :</t>
  </si>
  <si>
    <t xml:space="preserve">Que deviennent les équipements retirés en fin de marché public (filière reconditionnement, recyclage des pièces, dons à des associations...) ? Donnez un maximum d'informations et d'exemples
Les équipements proposés dans le cadre de ce marché public sont-ils fabriqués à partir de matériaux recyclés ? (Si oui, donnez un maximum de précisions et le % par matériaux)
Existe t'il une option d'achat en fin de contrat de location ? Si oui, précisez les conditions (financières et organisationelles)
Si vous proposez du matériel reconditionné, indiquez la quantité de matériel reconditionné installé sur les deux dernières années :
Indiquez le nombre envisagé de matériel reconditionné installé dans ce marché public ?
</t>
  </si>
  <si>
    <t xml:space="preserve">Quelle filière traitera les déchets si les équipements sont non réutilisables (filtres, lampe uv, pièces remplacées...) afin de garantir la dépollution ?
Indiquez les caractéristiques spécifiques de votre matériel pour assurer un recyclage optimal en fin de vie (facilité de démontage, % taux de recyclabilité...) ?
</t>
  </si>
  <si>
    <t xml:space="preserve">Proposez-vous des partenariats avec des ESAT pour l'exécution du marché ? Si oui, présentez succinctement un de vos partenariats
</t>
  </si>
  <si>
    <r>
      <t xml:space="preserve">Décrivez </t>
    </r>
    <r>
      <rPr>
        <b/>
        <sz val="10"/>
        <rFont val="Arial Narrow"/>
        <family val="2"/>
      </rPr>
      <t>votre organisation</t>
    </r>
    <r>
      <rPr>
        <sz val="10"/>
        <rFont val="Arial Narrow"/>
        <family val="2"/>
      </rPr>
      <t xml:space="preserve"> prévue,</t>
    </r>
    <r>
      <rPr>
        <b/>
        <sz val="10"/>
        <rFont val="Arial Narrow"/>
        <family val="2"/>
      </rPr>
      <t xml:space="preserve"> les délais </t>
    </r>
    <r>
      <rPr>
        <sz val="10"/>
        <rFont val="Arial Narrow"/>
        <family val="2"/>
      </rPr>
      <t>et</t>
    </r>
    <r>
      <rPr>
        <b/>
        <sz val="10"/>
        <rFont val="Arial Narrow"/>
        <family val="2"/>
      </rPr>
      <t xml:space="preserve"> les moyens</t>
    </r>
    <r>
      <rPr>
        <sz val="10"/>
        <rFont val="Arial Narrow"/>
        <family val="2"/>
      </rPr>
      <t xml:space="preserve"> déployés pour l'installation des 15 fontaines à eau sur réseau :</t>
    </r>
  </si>
  <si>
    <t>Si l'option de temporisation est retenu, est il possible de réaliser la temporisation après l'installation d'une fontaine ? Existe-t-il une possiblilité de se servir dans un contenant différent de ce qui est programmé ?</t>
  </si>
  <si>
    <t>Décrivez les bouteilles ou gourdes proposées de 50 CL avec bouchons (dimensions, matériaux, resistance, possibilité de personnalisation et si oui avec une quantité minimum…?) :</t>
  </si>
  <si>
    <r>
      <t>Bouteilles ou gourdes en verre avec bouchon 50CL</t>
    </r>
    <r>
      <rPr>
        <b/>
        <sz val="10"/>
        <color theme="1"/>
        <rFont val="Arial Narrow"/>
        <family val="2"/>
      </rPr>
      <t xml:space="preserve"> livrées </t>
    </r>
  </si>
  <si>
    <t>Document NON contractuel</t>
  </si>
  <si>
    <t>DETAIL QUANTITATIF ESTIMATIF  SUR LA BASE DES ELEMENTS INDIQUES AUX BORDEREAUX DES PRIX</t>
  </si>
  <si>
    <t>Procéder uniquement à un contrôle</t>
  </si>
  <si>
    <t>Fournitures, Options et Service à la demande lors de l'envoi du bon de commande</t>
  </si>
  <si>
    <t>Indiquez les dimensions et caractéristiques du socle proposé pour poser la fontaine Lxlxh (cm) :</t>
  </si>
  <si>
    <t>Quel type de fontaine péconnisez-vous, pourquoi et décrivez ses caractéristiques techniques :</t>
  </si>
  <si>
    <r>
      <t xml:space="preserve">Loyer HT </t>
    </r>
    <r>
      <rPr>
        <b/>
        <sz val="9"/>
        <color rgb="FFFF0000"/>
        <rFont val="Arial Narrow"/>
        <family val="2"/>
      </rPr>
      <t>unitaire / ANNUEL</t>
    </r>
    <r>
      <rPr>
        <sz val="9"/>
        <rFont val="Arial Narrow"/>
        <family val="2"/>
      </rPr>
      <t xml:space="preserve">
</t>
    </r>
    <r>
      <rPr>
        <b/>
        <sz val="9"/>
        <rFont val="Arial Narrow"/>
        <family val="2"/>
      </rPr>
      <t>Durée : 4 ans</t>
    </r>
    <r>
      <rPr>
        <sz val="9"/>
        <rFont val="Arial Narrow"/>
        <family val="2"/>
      </rPr>
      <t xml:space="preserve">
Coût location équipement  + maintenance + entretien compris</t>
    </r>
  </si>
  <si>
    <r>
      <t xml:space="preserve">Loyer TTC </t>
    </r>
    <r>
      <rPr>
        <b/>
        <sz val="9"/>
        <color rgb="FFFF0000"/>
        <rFont val="Arial Narrow"/>
        <family val="2"/>
      </rPr>
      <t>unitaire / ANNUEL</t>
    </r>
    <r>
      <rPr>
        <b/>
        <sz val="9"/>
        <rFont val="Arial Narrow"/>
        <family val="2"/>
      </rPr>
      <t xml:space="preserve">
Durée</t>
    </r>
    <r>
      <rPr>
        <sz val="9"/>
        <rFont val="Arial Narrow"/>
        <family val="2"/>
      </rPr>
      <t xml:space="preserve"> : 4 ans
Coût location équipement  + maintenance + entretien compris</t>
    </r>
  </si>
  <si>
    <t>Précisez dans colonne "G" si possiblité de les personnaliser (compris dans le tarif) 
Les gourdes seront commandées lors de la location d'une fontaine - Prévision de commande à minima de 30 gourdes / fontaine / service
Pour le déploiement des 15 fontaines sur réseau = commande d'environ de 450 gourdes avec souhait d'une personnalisation différente par servce</t>
  </si>
  <si>
    <t>Mettre la ligne à zéro € si non facturé ou compris dans le forfait de location</t>
  </si>
  <si>
    <t>1.11</t>
  </si>
  <si>
    <t>Rack de lavage pour gourdes</t>
  </si>
  <si>
    <t>Précisez dans colonne "G" sa capacité et ses dimensions</t>
  </si>
  <si>
    <r>
      <t xml:space="preserve">Quantitées </t>
    </r>
    <r>
      <rPr>
        <b/>
        <u/>
        <sz val="9"/>
        <rFont val="Arial Narrow"/>
        <family val="2"/>
      </rPr>
      <t>annuelles</t>
    </r>
    <r>
      <rPr>
        <b/>
        <sz val="9"/>
        <rFont val="Arial Narrow"/>
        <family val="2"/>
      </rPr>
      <t xml:space="preserve"> estimées</t>
    </r>
  </si>
  <si>
    <t>Coût Total annuel HT</t>
  </si>
  <si>
    <t>Coût Total annuel TTC</t>
  </si>
  <si>
    <t>MONTANT TOTAL ESTIMATIF ANNUEL (€ HT)</t>
  </si>
  <si>
    <t>MONTANT TOTAL ESTIMATIF ANNUEL (€ TTC)</t>
  </si>
  <si>
    <r>
      <t>Présenter la méthodologie détaillée pour les</t>
    </r>
    <r>
      <rPr>
        <u/>
        <sz val="10"/>
        <rFont val="Arial Narrow"/>
        <family val="2"/>
      </rPr>
      <t xml:space="preserve"> interventions curatives</t>
    </r>
    <r>
      <rPr>
        <sz val="10"/>
        <rFont val="Arial Narrow"/>
        <family val="2"/>
      </rPr>
      <t xml:space="preserve"> depuis l’appel de l’établissement jusqu’à la clôture de l’intervention : circuit, délais, traçabilité…</t>
    </r>
  </si>
  <si>
    <r>
      <t>Décrivez les actions réalisées lors des</t>
    </r>
    <r>
      <rPr>
        <u/>
        <sz val="10"/>
        <rFont val="Arial Narrow"/>
        <family val="2"/>
      </rPr>
      <t xml:space="preserve"> opérations de maintenance préventive et d'entretien</t>
    </r>
    <r>
      <rPr>
        <sz val="10"/>
        <rFont val="Arial Narrow"/>
        <family val="2"/>
      </rPr>
      <t xml:space="preserve"> inclus dans le tarif de location :  plan de maintenance, détail des prestations, fréquence des opérations de maintenance préventive et de désinfection, durée totale de l'intervention….</t>
    </r>
  </si>
  <si>
    <t>Forfait comprenant le déplacement du technicien et la remise en fonction du matériel dans un nouveau service</t>
  </si>
  <si>
    <r>
      <t xml:space="preserve">Précisez le volume </t>
    </r>
    <r>
      <rPr>
        <b/>
        <sz val="10"/>
        <rFont val="Arial Narrow"/>
        <family val="2"/>
      </rPr>
      <t>(poids)</t>
    </r>
    <r>
      <rPr>
        <sz val="10"/>
        <rFont val="Arial Narrow"/>
        <family val="2"/>
      </rPr>
      <t xml:space="preserve">, les </t>
    </r>
    <r>
      <rPr>
        <b/>
        <sz val="10"/>
        <rFont val="Arial Narrow"/>
        <family val="2"/>
      </rPr>
      <t>dimensions</t>
    </r>
    <r>
      <rPr>
        <sz val="10"/>
        <rFont val="Arial Narrow"/>
        <family val="2"/>
      </rPr>
      <t>,</t>
    </r>
    <r>
      <rPr>
        <b/>
        <sz val="10"/>
        <rFont val="Arial Narrow"/>
        <family val="2"/>
      </rPr>
      <t xml:space="preserve"> la capacité en L d'eau gazeuse</t>
    </r>
    <r>
      <rPr>
        <sz val="10"/>
        <rFont val="Arial Narrow"/>
        <family val="2"/>
      </rPr>
      <t xml:space="preserve"> et </t>
    </r>
    <r>
      <rPr>
        <b/>
        <sz val="10"/>
        <rFont val="Arial Narrow"/>
        <family val="2"/>
      </rPr>
      <t>la durée estimée</t>
    </r>
    <r>
      <rPr>
        <sz val="10"/>
        <rFont val="Arial Narrow"/>
        <family val="2"/>
      </rPr>
      <t xml:space="preserve"> d'utilisation de la cartouche de CO2 proposée :</t>
    </r>
  </si>
  <si>
    <t>LOT 1 LOCATION MAINTENANCE FONTAINES EAU PLATE ET GAZEUSE BRANCHEES SUR RESEAU D'EAU (EHPAD CHBA)</t>
  </si>
  <si>
    <t>CADRE DE REPONSE AUX QUESTIONS TECHNIQUES
LOCATION MAINTENANCE FONTAINES EAU PLATE ET GAZEUSE (EHPAD CHBA)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</si>
</sst>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_€_-;\-* #,##0\ _€_-;_-* &quot;-&quot;\ _€_-;_-@_-"/>
  </numFmts>
  <fonts count="28" x14ac:knownFonts="1">
    <font>
      <sz val="11"/>
      <color theme="1"/>
      <name val="Calibri"/>
      <family val="2"/>
      <scheme val="minor"/>
    </font>
    <font>
      <sz val="10"/>
      <color theme="1"/>
      <name val="Arial Narrow"/>
      <family val="2"/>
    </font>
    <font>
      <sz val="10"/>
      <name val="Arial Narrow"/>
      <family val="2"/>
    </font>
    <font>
      <b/>
      <sz val="9"/>
      <name val="Arial Narrow"/>
      <family val="2"/>
    </font>
    <font>
      <b/>
      <sz val="9"/>
      <color rgb="FFFF0000"/>
      <name val="Arial Narrow"/>
      <family val="2"/>
    </font>
    <font>
      <b/>
      <sz val="14"/>
      <color theme="0"/>
      <name val="Arial Narrow"/>
      <family val="2"/>
    </font>
    <font>
      <sz val="11"/>
      <color theme="1"/>
      <name val="Arial Narrow"/>
      <family val="2"/>
    </font>
    <font>
      <b/>
      <sz val="11"/>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0"/>
      <color theme="1"/>
      <name val="Arial Narrow"/>
      <family val="2"/>
    </font>
    <font>
      <sz val="10"/>
      <name val="Arial"/>
      <family val="2"/>
    </font>
    <font>
      <i/>
      <sz val="10"/>
      <color theme="1"/>
      <name val="Arial Narrow"/>
      <family val="2"/>
    </font>
    <font>
      <b/>
      <sz val="10"/>
      <name val="Arial Narrow"/>
      <family val="2"/>
    </font>
    <font>
      <u/>
      <sz val="10"/>
      <color theme="1"/>
      <name val="Arial Narrow"/>
      <family val="2"/>
    </font>
    <font>
      <b/>
      <u/>
      <sz val="10"/>
      <color theme="1"/>
      <name val="Arial Narrow"/>
      <family val="2"/>
    </font>
    <font>
      <sz val="11"/>
      <color theme="1"/>
      <name val="Calibri"/>
      <family val="2"/>
      <scheme val="minor"/>
    </font>
    <font>
      <b/>
      <sz val="10"/>
      <color rgb="FFFF0000"/>
      <name val="Arial Narrow"/>
      <family val="2"/>
    </font>
    <font>
      <b/>
      <sz val="24"/>
      <color rgb="FFFF0000"/>
      <name val="Arial Narrow"/>
      <family val="2"/>
    </font>
    <font>
      <b/>
      <u/>
      <sz val="9"/>
      <name val="Arial Narrow"/>
      <family val="2"/>
    </font>
    <font>
      <sz val="18"/>
      <name val="Arial Narrow"/>
      <family val="2"/>
    </font>
    <font>
      <b/>
      <sz val="16"/>
      <color theme="1"/>
      <name val="Arial Narrow"/>
      <family val="2"/>
    </font>
    <font>
      <u/>
      <sz val="10"/>
      <name val="Arial Narrow"/>
      <family val="2"/>
    </font>
  </fonts>
  <fills count="13">
    <fill>
      <patternFill patternType="none"/>
    </fill>
    <fill>
      <patternFill patternType="gray125"/>
    </fill>
    <fill>
      <patternFill patternType="solid">
        <fgColor theme="0"/>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2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6" fillId="0" borderId="0"/>
    <xf numFmtId="0" fontId="21" fillId="0" borderId="0"/>
  </cellStyleXfs>
  <cellXfs count="102">
    <xf numFmtId="0" fontId="0" fillId="0" borderId="0" xfId="0"/>
    <xf numFmtId="0" fontId="1" fillId="0" borderId="3" xfId="0" applyFont="1" applyBorder="1" applyAlignment="1">
      <alignment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1" fillId="0" borderId="3" xfId="0" applyFont="1" applyFill="1" applyBorder="1" applyAlignment="1">
      <alignment horizontal="left" wrapText="1"/>
    </xf>
    <xf numFmtId="49" fontId="3" fillId="4" borderId="3" xfId="0" applyNumberFormat="1" applyFont="1" applyFill="1" applyBorder="1" applyAlignment="1">
      <alignment horizontal="center" vertical="center" wrapText="1"/>
    </xf>
    <xf numFmtId="0" fontId="6" fillId="0" borderId="0" xfId="0" applyFont="1"/>
    <xf numFmtId="0" fontId="2" fillId="0" borderId="1" xfId="0" applyFont="1" applyFill="1" applyBorder="1" applyAlignment="1">
      <alignment vertical="center" wrapText="1"/>
    </xf>
    <xf numFmtId="0" fontId="1" fillId="0" borderId="5" xfId="0" applyFont="1" applyBorder="1" applyAlignment="1">
      <alignment wrapText="1"/>
    </xf>
    <xf numFmtId="0" fontId="0" fillId="0" borderId="0" xfId="0" applyFill="1"/>
    <xf numFmtId="0" fontId="8" fillId="0" borderId="0" xfId="0" applyFont="1" applyFill="1" applyAlignment="1">
      <alignment vertical="center" wrapText="1"/>
    </xf>
    <xf numFmtId="0" fontId="8" fillId="0" borderId="0" xfId="0" applyFont="1" applyFill="1" applyAlignment="1">
      <alignment horizontal="center" vertical="center" wrapText="1"/>
    </xf>
    <xf numFmtId="0" fontId="12" fillId="0" borderId="0" xfId="0" applyFont="1" applyFill="1" applyBorder="1" applyAlignment="1" applyProtection="1">
      <alignment horizontal="center" vertical="center" wrapText="1"/>
      <protection locked="0"/>
    </xf>
    <xf numFmtId="0" fontId="2" fillId="4" borderId="3" xfId="0" applyFont="1" applyFill="1" applyBorder="1" applyAlignment="1">
      <alignment horizontal="center" vertical="center"/>
    </xf>
    <xf numFmtId="49" fontId="2" fillId="7" borderId="0" xfId="0" applyNumberFormat="1" applyFont="1" applyFill="1"/>
    <xf numFmtId="0" fontId="2" fillId="7" borderId="3" xfId="0" applyFont="1" applyFill="1" applyBorder="1" applyAlignment="1">
      <alignment horizontal="center" vertical="center"/>
    </xf>
    <xf numFmtId="0" fontId="6" fillId="7" borderId="0" xfId="0" applyFont="1" applyFill="1"/>
    <xf numFmtId="44" fontId="1" fillId="4" borderId="3" xfId="0" applyNumberFormat="1" applyFont="1" applyFill="1" applyBorder="1"/>
    <xf numFmtId="0" fontId="1" fillId="0" borderId="3" xfId="0" applyFont="1" applyBorder="1" applyAlignment="1">
      <alignment horizontal="center" vertical="center"/>
    </xf>
    <xf numFmtId="0" fontId="1" fillId="0" borderId="3" xfId="0" applyFont="1" applyFill="1" applyBorder="1" applyAlignment="1">
      <alignment horizontal="left"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2" fillId="2" borderId="1" xfId="0" applyFont="1" applyFill="1" applyBorder="1" applyAlignment="1">
      <alignment vertical="center" wrapText="1"/>
    </xf>
    <xf numFmtId="0" fontId="2" fillId="0" borderId="3" xfId="0" applyFont="1" applyFill="1" applyBorder="1" applyAlignment="1">
      <alignment horizontal="center" vertical="center"/>
    </xf>
    <xf numFmtId="0" fontId="8" fillId="0" borderId="0" xfId="0" applyFont="1" applyFill="1" applyAlignment="1">
      <alignment horizontal="center" vertical="center" wrapText="1"/>
    </xf>
    <xf numFmtId="0" fontId="15" fillId="0" borderId="16" xfId="0" applyFont="1" applyBorder="1" applyAlignment="1">
      <alignment horizontal="center" vertical="center"/>
    </xf>
    <xf numFmtId="0" fontId="15" fillId="0" borderId="17" xfId="0" applyFont="1" applyBorder="1" applyAlignment="1">
      <alignment horizontal="center" vertical="center" wrapText="1"/>
    </xf>
    <xf numFmtId="0" fontId="1" fillId="0" borderId="18" xfId="0" applyFont="1" applyBorder="1"/>
    <xf numFmtId="0" fontId="1" fillId="0" borderId="19" xfId="0" applyFont="1" applyBorder="1"/>
    <xf numFmtId="0" fontId="1" fillId="0" borderId="20" xfId="0" applyFont="1" applyBorder="1"/>
    <xf numFmtId="0" fontId="1" fillId="0" borderId="21" xfId="0" applyFont="1" applyBorder="1"/>
    <xf numFmtId="0" fontId="1" fillId="0" borderId="3" xfId="0" applyFont="1" applyBorder="1" applyAlignment="1">
      <alignment horizontal="center" vertical="center" wrapText="1"/>
    </xf>
    <xf numFmtId="49" fontId="13" fillId="4" borderId="3"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0" fontId="7" fillId="3" borderId="3" xfId="0" applyFont="1" applyFill="1" applyBorder="1" applyAlignment="1">
      <alignment horizontal="center" vertical="center" wrapText="1"/>
    </xf>
    <xf numFmtId="44" fontId="1" fillId="0" borderId="3" xfId="0" applyNumberFormat="1" applyFont="1" applyFill="1" applyBorder="1"/>
    <xf numFmtId="44" fontId="1" fillId="0" borderId="3" xfId="0" applyNumberFormat="1" applyFont="1" applyBorder="1" applyAlignment="1">
      <alignment horizontal="center" vertical="center"/>
    </xf>
    <xf numFmtId="0" fontId="17" fillId="5" borderId="18" xfId="0" applyFont="1" applyFill="1" applyBorder="1" applyAlignment="1">
      <alignment horizontal="center" vertical="center"/>
    </xf>
    <xf numFmtId="0" fontId="17" fillId="5" borderId="19" xfId="0" applyFont="1" applyFill="1" applyBorder="1" applyAlignment="1">
      <alignment horizontal="center" vertical="center" wrapText="1"/>
    </xf>
    <xf numFmtId="0" fontId="2" fillId="2" borderId="3" xfId="0" applyFont="1" applyFill="1" applyBorder="1" applyAlignment="1">
      <alignment vertical="center" wrapText="1"/>
    </xf>
    <xf numFmtId="44" fontId="2" fillId="4" borderId="3" xfId="0" applyNumberFormat="1" applyFont="1" applyFill="1" applyBorder="1" applyAlignment="1">
      <alignment horizontal="center" vertical="center"/>
    </xf>
    <xf numFmtId="0" fontId="1" fillId="0" borderId="5" xfId="0" applyFont="1" applyBorder="1" applyAlignment="1">
      <alignment horizontal="center" vertical="center" wrapText="1"/>
    </xf>
    <xf numFmtId="0" fontId="18" fillId="4" borderId="3" xfId="0" applyFont="1" applyFill="1" applyBorder="1" applyAlignment="1">
      <alignment horizontal="center" vertical="center"/>
    </xf>
    <xf numFmtId="0" fontId="1" fillId="0" borderId="3" xfId="0" applyFont="1" applyBorder="1" applyAlignment="1">
      <alignment horizontal="left" vertical="center" wrapText="1"/>
    </xf>
    <xf numFmtId="44" fontId="22" fillId="0" borderId="3" xfId="0" applyNumberFormat="1" applyFont="1" applyBorder="1" applyAlignment="1">
      <alignment horizontal="center" vertical="center"/>
    </xf>
    <xf numFmtId="0" fontId="2" fillId="0" borderId="3" xfId="0" applyFont="1" applyFill="1" applyBorder="1" applyAlignment="1">
      <alignment vertical="center" wrapText="1"/>
    </xf>
    <xf numFmtId="0" fontId="2" fillId="0" borderId="1" xfId="2" applyFont="1" applyFill="1" applyBorder="1" applyAlignment="1">
      <alignment vertical="center" wrapText="1"/>
    </xf>
    <xf numFmtId="49" fontId="12" fillId="0" borderId="3" xfId="0" applyNumberFormat="1" applyFont="1" applyFill="1" applyBorder="1" applyAlignment="1" applyProtection="1">
      <alignment vertical="center" wrapText="1"/>
      <protection locked="0"/>
    </xf>
    <xf numFmtId="49" fontId="12" fillId="0" borderId="0" xfId="0" applyNumberFormat="1" applyFont="1" applyFill="1" applyBorder="1" applyAlignment="1" applyProtection="1">
      <alignment vertical="center" wrapText="1"/>
      <protection locked="0"/>
    </xf>
    <xf numFmtId="164" fontId="12" fillId="0" borderId="3" xfId="0" applyNumberFormat="1" applyFont="1" applyFill="1" applyBorder="1" applyAlignment="1">
      <alignment horizontal="left" vertical="center" wrapText="1"/>
    </xf>
    <xf numFmtId="0" fontId="23" fillId="0" borderId="0" xfId="0" applyFont="1" applyFill="1" applyBorder="1" applyAlignment="1">
      <alignment vertical="center"/>
    </xf>
    <xf numFmtId="0" fontId="0" fillId="0" borderId="0" xfId="0" applyFill="1" applyBorder="1"/>
    <xf numFmtId="0" fontId="0" fillId="8" borderId="3" xfId="0" applyFill="1" applyBorder="1" applyAlignment="1">
      <alignment horizontal="center" vertical="center"/>
    </xf>
    <xf numFmtId="164" fontId="1" fillId="0" borderId="3" xfId="0" applyNumberFormat="1" applyFont="1" applyBorder="1" applyAlignment="1">
      <alignment horizontal="center" vertical="center"/>
    </xf>
    <xf numFmtId="10" fontId="1" fillId="0" borderId="3" xfId="0" applyNumberFormat="1" applyFont="1" applyBorder="1" applyAlignment="1">
      <alignment vertical="center"/>
    </xf>
    <xf numFmtId="44" fontId="1" fillId="0" borderId="3" xfId="0" applyNumberFormat="1" applyFont="1" applyFill="1" applyBorder="1" applyAlignment="1">
      <alignment vertical="center"/>
    </xf>
    <xf numFmtId="0" fontId="0" fillId="8" borderId="2" xfId="0" applyFill="1" applyBorder="1" applyAlignment="1">
      <alignment horizontal="center" vertical="center"/>
    </xf>
    <xf numFmtId="44" fontId="0" fillId="0" borderId="0" xfId="0" applyNumberFormat="1"/>
    <xf numFmtId="0" fontId="1" fillId="0" borderId="3" xfId="0" applyFont="1" applyBorder="1" applyAlignment="1">
      <alignment vertical="center" wrapText="1"/>
    </xf>
    <xf numFmtId="0" fontId="1" fillId="0" borderId="3" xfId="0" applyFont="1" applyBorder="1" applyAlignment="1">
      <alignment vertical="center"/>
    </xf>
    <xf numFmtId="49" fontId="13" fillId="9" borderId="3" xfId="0" applyNumberFormat="1" applyFont="1" applyFill="1" applyBorder="1" applyAlignment="1">
      <alignment horizontal="center" vertical="center" wrapText="1"/>
    </xf>
    <xf numFmtId="44" fontId="1" fillId="9" borderId="3" xfId="0" applyNumberFormat="1" applyFont="1" applyFill="1" applyBorder="1" applyAlignment="1">
      <alignment horizontal="center" vertical="center"/>
    </xf>
    <xf numFmtId="49" fontId="3" fillId="10" borderId="3" xfId="0" applyNumberFormat="1" applyFont="1" applyFill="1" applyBorder="1" applyAlignment="1">
      <alignment horizontal="center" vertical="center" wrapText="1"/>
    </xf>
    <xf numFmtId="44" fontId="15" fillId="11" borderId="3" xfId="0" applyNumberFormat="1" applyFont="1" applyFill="1" applyBorder="1" applyAlignment="1">
      <alignment horizontal="center" vertical="center"/>
    </xf>
    <xf numFmtId="44" fontId="1" fillId="4" borderId="3" xfId="0" applyNumberFormat="1" applyFont="1" applyFill="1" applyBorder="1" applyAlignment="1">
      <alignment vertical="center"/>
    </xf>
    <xf numFmtId="49" fontId="12" fillId="7" borderId="0" xfId="0" applyNumberFormat="1" applyFont="1" applyFill="1"/>
    <xf numFmtId="49" fontId="12" fillId="0" borderId="0" xfId="0" applyNumberFormat="1" applyFont="1" applyFill="1"/>
    <xf numFmtId="44" fontId="1" fillId="8" borderId="3" xfId="0" applyNumberFormat="1" applyFont="1" applyFill="1" applyBorder="1" applyAlignment="1">
      <alignment horizontal="center" vertical="center"/>
    </xf>
    <xf numFmtId="44" fontId="26" fillId="10" borderId="3" xfId="0" applyNumberFormat="1" applyFont="1" applyFill="1" applyBorder="1"/>
    <xf numFmtId="0" fontId="8" fillId="0" borderId="0" xfId="0" applyFont="1" applyFill="1" applyAlignment="1">
      <alignment horizontal="center" vertical="center" wrapText="1"/>
    </xf>
    <xf numFmtId="0" fontId="10" fillId="5" borderId="1"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2" fillId="6" borderId="1"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9" fillId="3" borderId="0" xfId="0" applyFont="1" applyFill="1" applyAlignment="1">
      <alignment horizontal="center" vertical="center" wrapText="1"/>
    </xf>
    <xf numFmtId="0" fontId="8" fillId="3" borderId="0" xfId="0" applyFont="1" applyFill="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4" fillId="5" borderId="6" xfId="0" applyFont="1" applyFill="1" applyBorder="1" applyAlignment="1">
      <alignment horizontal="center" vertical="center"/>
    </xf>
    <xf numFmtId="0" fontId="14" fillId="5" borderId="7" xfId="0" applyFont="1" applyFill="1" applyBorder="1" applyAlignment="1">
      <alignment horizontal="center" vertical="center"/>
    </xf>
    <xf numFmtId="0" fontId="14" fillId="5" borderId="8" xfId="0" applyFont="1" applyFill="1" applyBorder="1" applyAlignment="1">
      <alignment horizontal="center" vertical="center"/>
    </xf>
    <xf numFmtId="0" fontId="14" fillId="5" borderId="9" xfId="0" applyFont="1" applyFill="1" applyBorder="1" applyAlignment="1">
      <alignment horizontal="center" vertical="center"/>
    </xf>
    <xf numFmtId="0" fontId="14" fillId="5" borderId="10" xfId="0" applyFont="1" applyFill="1" applyBorder="1" applyAlignment="1">
      <alignment horizontal="center" vertical="center"/>
    </xf>
    <xf numFmtId="0" fontId="14" fillId="5" borderId="11"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2" borderId="3" xfId="0" applyFont="1" applyFill="1" applyBorder="1" applyAlignment="1">
      <alignment horizontal="left" vertical="top"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25" fillId="12" borderId="4" xfId="0" applyFont="1" applyFill="1" applyBorder="1" applyAlignment="1">
      <alignment horizontal="center" vertical="center"/>
    </xf>
    <xf numFmtId="0" fontId="25" fillId="12" borderId="2" xfId="0" applyFont="1" applyFill="1" applyBorder="1" applyAlignment="1">
      <alignment horizontal="center" vertical="center"/>
    </xf>
    <xf numFmtId="0" fontId="25" fillId="12" borderId="1" xfId="0" applyFont="1" applyFill="1" applyBorder="1" applyAlignment="1">
      <alignment horizontal="center" vertical="center"/>
    </xf>
    <xf numFmtId="0" fontId="23" fillId="5" borderId="1" xfId="0" applyFont="1" applyFill="1" applyBorder="1" applyAlignment="1">
      <alignment horizontal="center" vertical="center"/>
    </xf>
    <xf numFmtId="0" fontId="23" fillId="5" borderId="4" xfId="0" applyFont="1" applyFill="1" applyBorder="1" applyAlignment="1">
      <alignment horizontal="center" vertical="center"/>
    </xf>
    <xf numFmtId="0" fontId="23" fillId="5" borderId="2" xfId="0" applyFont="1" applyFill="1" applyBorder="1" applyAlignment="1">
      <alignment horizontal="center" vertical="center"/>
    </xf>
  </cellXfs>
  <cellStyles count="3">
    <cellStyle name="Normal" xfId="0" builtinId="0"/>
    <cellStyle name="Normal 2" xfId="1"/>
    <cellStyle name="Normal 2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1143000</xdr:colOff>
      <xdr:row>2</xdr:row>
      <xdr:rowOff>32437</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38325" cy="7753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1838325</xdr:colOff>
      <xdr:row>0</xdr:row>
      <xdr:rowOff>775387</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38325" cy="7753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1152525</xdr:colOff>
      <xdr:row>3</xdr:row>
      <xdr:rowOff>108637</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5"/>
          <a:ext cx="1838325" cy="7753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57"/>
  <sheetViews>
    <sheetView tabSelected="1" topLeftCell="A20" workbookViewId="0">
      <selection activeCell="C9" sqref="C9"/>
    </sheetView>
  </sheetViews>
  <sheetFormatPr baseColWidth="10" defaultRowHeight="15" x14ac:dyDescent="0.25"/>
  <cols>
    <col min="1" max="1" width="10.42578125" customWidth="1"/>
    <col min="2" max="2" width="26.42578125" customWidth="1"/>
    <col min="3" max="3" width="46.42578125" customWidth="1"/>
    <col min="4" max="4" width="56.5703125" customWidth="1"/>
    <col min="5" max="5" width="15.42578125" customWidth="1"/>
    <col min="6" max="6" width="15.28515625" customWidth="1"/>
    <col min="7" max="7" width="54.28515625" customWidth="1"/>
    <col min="8" max="8" width="22" customWidth="1"/>
    <col min="9" max="9" width="23.7109375" customWidth="1"/>
    <col min="10" max="11" width="20.140625" customWidth="1"/>
    <col min="12" max="12" width="9.5703125" customWidth="1"/>
    <col min="13" max="14" width="22" customWidth="1"/>
    <col min="15" max="15" width="18.5703125" customWidth="1"/>
    <col min="16" max="28" width="11.5703125" customWidth="1"/>
    <col min="255" max="255" width="10.42578125" customWidth="1"/>
    <col min="256" max="256" width="26.42578125" customWidth="1"/>
    <col min="257" max="257" width="68.42578125" customWidth="1"/>
    <col min="258" max="258" width="47.28515625" customWidth="1"/>
    <col min="259" max="259" width="17.7109375" customWidth="1"/>
    <col min="260" max="260" width="31.5703125" customWidth="1"/>
    <col min="261" max="261" width="22" customWidth="1"/>
    <col min="262" max="262" width="9.85546875" customWidth="1"/>
    <col min="263" max="263" width="12.7109375" customWidth="1"/>
    <col min="264" max="264" width="21.42578125" customWidth="1"/>
    <col min="265" max="265" width="23.42578125" customWidth="1"/>
    <col min="266" max="266" width="23" bestFit="1" customWidth="1"/>
    <col min="267" max="267" width="19.7109375" bestFit="1" customWidth="1"/>
    <col min="268" max="269" width="18.5703125" customWidth="1"/>
    <col min="270" max="270" width="14.140625" bestFit="1" customWidth="1"/>
    <col min="271" max="271" width="25.5703125" customWidth="1"/>
    <col min="272" max="284" width="11.5703125" customWidth="1"/>
    <col min="511" max="511" width="10.42578125" customWidth="1"/>
    <col min="512" max="512" width="26.42578125" customWidth="1"/>
    <col min="513" max="513" width="68.42578125" customWidth="1"/>
    <col min="514" max="514" width="47.28515625" customWidth="1"/>
    <col min="515" max="515" width="17.7109375" customWidth="1"/>
    <col min="516" max="516" width="31.5703125" customWidth="1"/>
    <col min="517" max="517" width="22" customWidth="1"/>
    <col min="518" max="518" width="9.85546875" customWidth="1"/>
    <col min="519" max="519" width="12.7109375" customWidth="1"/>
    <col min="520" max="520" width="21.42578125" customWidth="1"/>
    <col min="521" max="521" width="23.42578125" customWidth="1"/>
    <col min="522" max="522" width="23" bestFit="1" customWidth="1"/>
    <col min="523" max="523" width="19.7109375" bestFit="1" customWidth="1"/>
    <col min="524" max="525" width="18.5703125" customWidth="1"/>
    <col min="526" max="526" width="14.140625" bestFit="1" customWidth="1"/>
    <col min="527" max="527" width="25.5703125" customWidth="1"/>
    <col min="528" max="540" width="11.5703125" customWidth="1"/>
    <col min="767" max="767" width="10.42578125" customWidth="1"/>
    <col min="768" max="768" width="26.42578125" customWidth="1"/>
    <col min="769" max="769" width="68.42578125" customWidth="1"/>
    <col min="770" max="770" width="47.28515625" customWidth="1"/>
    <col min="771" max="771" width="17.7109375" customWidth="1"/>
    <col min="772" max="772" width="31.5703125" customWidth="1"/>
    <col min="773" max="773" width="22" customWidth="1"/>
    <col min="774" max="774" width="9.85546875" customWidth="1"/>
    <col min="775" max="775" width="12.7109375" customWidth="1"/>
    <col min="776" max="776" width="21.42578125" customWidth="1"/>
    <col min="777" max="777" width="23.42578125" customWidth="1"/>
    <col min="778" max="778" width="23" bestFit="1" customWidth="1"/>
    <col min="779" max="779" width="19.7109375" bestFit="1" customWidth="1"/>
    <col min="780" max="781" width="18.5703125" customWidth="1"/>
    <col min="782" max="782" width="14.140625" bestFit="1" customWidth="1"/>
    <col min="783" max="783" width="25.5703125" customWidth="1"/>
    <col min="784" max="796" width="11.5703125" customWidth="1"/>
    <col min="1023" max="1023" width="10.42578125" customWidth="1"/>
    <col min="1024" max="1024" width="26.42578125" customWidth="1"/>
    <col min="1025" max="1025" width="68.42578125" customWidth="1"/>
    <col min="1026" max="1026" width="47.28515625" customWidth="1"/>
    <col min="1027" max="1027" width="17.7109375" customWidth="1"/>
    <col min="1028" max="1028" width="31.5703125" customWidth="1"/>
    <col min="1029" max="1029" width="22" customWidth="1"/>
    <col min="1030" max="1030" width="9.85546875" customWidth="1"/>
    <col min="1031" max="1031" width="12.7109375" customWidth="1"/>
    <col min="1032" max="1032" width="21.42578125" customWidth="1"/>
    <col min="1033" max="1033" width="23.42578125" customWidth="1"/>
    <col min="1034" max="1034" width="23" bestFit="1" customWidth="1"/>
    <col min="1035" max="1035" width="19.7109375" bestFit="1" customWidth="1"/>
    <col min="1036" max="1037" width="18.5703125" customWidth="1"/>
    <col min="1038" max="1038" width="14.140625" bestFit="1" customWidth="1"/>
    <col min="1039" max="1039" width="25.5703125" customWidth="1"/>
    <col min="1040" max="1052" width="11.5703125" customWidth="1"/>
    <col min="1279" max="1279" width="10.42578125" customWidth="1"/>
    <col min="1280" max="1280" width="26.42578125" customWidth="1"/>
    <col min="1281" max="1281" width="68.42578125" customWidth="1"/>
    <col min="1282" max="1282" width="47.28515625" customWidth="1"/>
    <col min="1283" max="1283" width="17.7109375" customWidth="1"/>
    <col min="1284" max="1284" width="31.5703125" customWidth="1"/>
    <col min="1285" max="1285" width="22" customWidth="1"/>
    <col min="1286" max="1286" width="9.85546875" customWidth="1"/>
    <col min="1287" max="1287" width="12.7109375" customWidth="1"/>
    <col min="1288" max="1288" width="21.42578125" customWidth="1"/>
    <col min="1289" max="1289" width="23.42578125" customWidth="1"/>
    <col min="1290" max="1290" width="23" bestFit="1" customWidth="1"/>
    <col min="1291" max="1291" width="19.7109375" bestFit="1" customWidth="1"/>
    <col min="1292" max="1293" width="18.5703125" customWidth="1"/>
    <col min="1294" max="1294" width="14.140625" bestFit="1" customWidth="1"/>
    <col min="1295" max="1295" width="25.5703125" customWidth="1"/>
    <col min="1296" max="1308" width="11.5703125" customWidth="1"/>
    <col min="1535" max="1535" width="10.42578125" customWidth="1"/>
    <col min="1536" max="1536" width="26.42578125" customWidth="1"/>
    <col min="1537" max="1537" width="68.42578125" customWidth="1"/>
    <col min="1538" max="1538" width="47.28515625" customWidth="1"/>
    <col min="1539" max="1539" width="17.7109375" customWidth="1"/>
    <col min="1540" max="1540" width="31.5703125" customWidth="1"/>
    <col min="1541" max="1541" width="22" customWidth="1"/>
    <col min="1542" max="1542" width="9.85546875" customWidth="1"/>
    <col min="1543" max="1543" width="12.7109375" customWidth="1"/>
    <col min="1544" max="1544" width="21.42578125" customWidth="1"/>
    <col min="1545" max="1545" width="23.42578125" customWidth="1"/>
    <col min="1546" max="1546" width="23" bestFit="1" customWidth="1"/>
    <col min="1547" max="1547" width="19.7109375" bestFit="1" customWidth="1"/>
    <col min="1548" max="1549" width="18.5703125" customWidth="1"/>
    <col min="1550" max="1550" width="14.140625" bestFit="1" customWidth="1"/>
    <col min="1551" max="1551" width="25.5703125" customWidth="1"/>
    <col min="1552" max="1564" width="11.5703125" customWidth="1"/>
    <col min="1791" max="1791" width="10.42578125" customWidth="1"/>
    <col min="1792" max="1792" width="26.42578125" customWidth="1"/>
    <col min="1793" max="1793" width="68.42578125" customWidth="1"/>
    <col min="1794" max="1794" width="47.28515625" customWidth="1"/>
    <col min="1795" max="1795" width="17.7109375" customWidth="1"/>
    <col min="1796" max="1796" width="31.5703125" customWidth="1"/>
    <col min="1797" max="1797" width="22" customWidth="1"/>
    <col min="1798" max="1798" width="9.85546875" customWidth="1"/>
    <col min="1799" max="1799" width="12.7109375" customWidth="1"/>
    <col min="1800" max="1800" width="21.42578125" customWidth="1"/>
    <col min="1801" max="1801" width="23.42578125" customWidth="1"/>
    <col min="1802" max="1802" width="23" bestFit="1" customWidth="1"/>
    <col min="1803" max="1803" width="19.7109375" bestFit="1" customWidth="1"/>
    <col min="1804" max="1805" width="18.5703125" customWidth="1"/>
    <col min="1806" max="1806" width="14.140625" bestFit="1" customWidth="1"/>
    <col min="1807" max="1807" width="25.5703125" customWidth="1"/>
    <col min="1808" max="1820" width="11.5703125" customWidth="1"/>
    <col min="2047" max="2047" width="10.42578125" customWidth="1"/>
    <col min="2048" max="2048" width="26.42578125" customWidth="1"/>
    <col min="2049" max="2049" width="68.42578125" customWidth="1"/>
    <col min="2050" max="2050" width="47.28515625" customWidth="1"/>
    <col min="2051" max="2051" width="17.7109375" customWidth="1"/>
    <col min="2052" max="2052" width="31.5703125" customWidth="1"/>
    <col min="2053" max="2053" width="22" customWidth="1"/>
    <col min="2054" max="2054" width="9.85546875" customWidth="1"/>
    <col min="2055" max="2055" width="12.7109375" customWidth="1"/>
    <col min="2056" max="2056" width="21.42578125" customWidth="1"/>
    <col min="2057" max="2057" width="23.42578125" customWidth="1"/>
    <col min="2058" max="2058" width="23" bestFit="1" customWidth="1"/>
    <col min="2059" max="2059" width="19.7109375" bestFit="1" customWidth="1"/>
    <col min="2060" max="2061" width="18.5703125" customWidth="1"/>
    <col min="2062" max="2062" width="14.140625" bestFit="1" customWidth="1"/>
    <col min="2063" max="2063" width="25.5703125" customWidth="1"/>
    <col min="2064" max="2076" width="11.5703125" customWidth="1"/>
    <col min="2303" max="2303" width="10.42578125" customWidth="1"/>
    <col min="2304" max="2304" width="26.42578125" customWidth="1"/>
    <col min="2305" max="2305" width="68.42578125" customWidth="1"/>
    <col min="2306" max="2306" width="47.28515625" customWidth="1"/>
    <col min="2307" max="2307" width="17.7109375" customWidth="1"/>
    <col min="2308" max="2308" width="31.5703125" customWidth="1"/>
    <col min="2309" max="2309" width="22" customWidth="1"/>
    <col min="2310" max="2310" width="9.85546875" customWidth="1"/>
    <col min="2311" max="2311" width="12.7109375" customWidth="1"/>
    <col min="2312" max="2312" width="21.42578125" customWidth="1"/>
    <col min="2313" max="2313" width="23.42578125" customWidth="1"/>
    <col min="2314" max="2314" width="23" bestFit="1" customWidth="1"/>
    <col min="2315" max="2315" width="19.7109375" bestFit="1" customWidth="1"/>
    <col min="2316" max="2317" width="18.5703125" customWidth="1"/>
    <col min="2318" max="2318" width="14.140625" bestFit="1" customWidth="1"/>
    <col min="2319" max="2319" width="25.5703125" customWidth="1"/>
    <col min="2320" max="2332" width="11.5703125" customWidth="1"/>
    <col min="2559" max="2559" width="10.42578125" customWidth="1"/>
    <col min="2560" max="2560" width="26.42578125" customWidth="1"/>
    <col min="2561" max="2561" width="68.42578125" customWidth="1"/>
    <col min="2562" max="2562" width="47.28515625" customWidth="1"/>
    <col min="2563" max="2563" width="17.7109375" customWidth="1"/>
    <col min="2564" max="2564" width="31.5703125" customWidth="1"/>
    <col min="2565" max="2565" width="22" customWidth="1"/>
    <col min="2566" max="2566" width="9.85546875" customWidth="1"/>
    <col min="2567" max="2567" width="12.7109375" customWidth="1"/>
    <col min="2568" max="2568" width="21.42578125" customWidth="1"/>
    <col min="2569" max="2569" width="23.42578125" customWidth="1"/>
    <col min="2570" max="2570" width="23" bestFit="1" customWidth="1"/>
    <col min="2571" max="2571" width="19.7109375" bestFit="1" customWidth="1"/>
    <col min="2572" max="2573" width="18.5703125" customWidth="1"/>
    <col min="2574" max="2574" width="14.140625" bestFit="1" customWidth="1"/>
    <col min="2575" max="2575" width="25.5703125" customWidth="1"/>
    <col min="2576" max="2588" width="11.5703125" customWidth="1"/>
    <col min="2815" max="2815" width="10.42578125" customWidth="1"/>
    <col min="2816" max="2816" width="26.42578125" customWidth="1"/>
    <col min="2817" max="2817" width="68.42578125" customWidth="1"/>
    <col min="2818" max="2818" width="47.28515625" customWidth="1"/>
    <col min="2819" max="2819" width="17.7109375" customWidth="1"/>
    <col min="2820" max="2820" width="31.5703125" customWidth="1"/>
    <col min="2821" max="2821" width="22" customWidth="1"/>
    <col min="2822" max="2822" width="9.85546875" customWidth="1"/>
    <col min="2823" max="2823" width="12.7109375" customWidth="1"/>
    <col min="2824" max="2824" width="21.42578125" customWidth="1"/>
    <col min="2825" max="2825" width="23.42578125" customWidth="1"/>
    <col min="2826" max="2826" width="23" bestFit="1" customWidth="1"/>
    <col min="2827" max="2827" width="19.7109375" bestFit="1" customWidth="1"/>
    <col min="2828" max="2829" width="18.5703125" customWidth="1"/>
    <col min="2830" max="2830" width="14.140625" bestFit="1" customWidth="1"/>
    <col min="2831" max="2831" width="25.5703125" customWidth="1"/>
    <col min="2832" max="2844" width="11.5703125" customWidth="1"/>
    <col min="3071" max="3071" width="10.42578125" customWidth="1"/>
    <col min="3072" max="3072" width="26.42578125" customWidth="1"/>
    <col min="3073" max="3073" width="68.42578125" customWidth="1"/>
    <col min="3074" max="3074" width="47.28515625" customWidth="1"/>
    <col min="3075" max="3075" width="17.7109375" customWidth="1"/>
    <col min="3076" max="3076" width="31.5703125" customWidth="1"/>
    <col min="3077" max="3077" width="22" customWidth="1"/>
    <col min="3078" max="3078" width="9.85546875" customWidth="1"/>
    <col min="3079" max="3079" width="12.7109375" customWidth="1"/>
    <col min="3080" max="3080" width="21.42578125" customWidth="1"/>
    <col min="3081" max="3081" width="23.42578125" customWidth="1"/>
    <col min="3082" max="3082" width="23" bestFit="1" customWidth="1"/>
    <col min="3083" max="3083" width="19.7109375" bestFit="1" customWidth="1"/>
    <col min="3084" max="3085" width="18.5703125" customWidth="1"/>
    <col min="3086" max="3086" width="14.140625" bestFit="1" customWidth="1"/>
    <col min="3087" max="3087" width="25.5703125" customWidth="1"/>
    <col min="3088" max="3100" width="11.5703125" customWidth="1"/>
    <col min="3327" max="3327" width="10.42578125" customWidth="1"/>
    <col min="3328" max="3328" width="26.42578125" customWidth="1"/>
    <col min="3329" max="3329" width="68.42578125" customWidth="1"/>
    <col min="3330" max="3330" width="47.28515625" customWidth="1"/>
    <col min="3331" max="3331" width="17.7109375" customWidth="1"/>
    <col min="3332" max="3332" width="31.5703125" customWidth="1"/>
    <col min="3333" max="3333" width="22" customWidth="1"/>
    <col min="3334" max="3334" width="9.85546875" customWidth="1"/>
    <col min="3335" max="3335" width="12.7109375" customWidth="1"/>
    <col min="3336" max="3336" width="21.42578125" customWidth="1"/>
    <col min="3337" max="3337" width="23.42578125" customWidth="1"/>
    <col min="3338" max="3338" width="23" bestFit="1" customWidth="1"/>
    <col min="3339" max="3339" width="19.7109375" bestFit="1" customWidth="1"/>
    <col min="3340" max="3341" width="18.5703125" customWidth="1"/>
    <col min="3342" max="3342" width="14.140625" bestFit="1" customWidth="1"/>
    <col min="3343" max="3343" width="25.5703125" customWidth="1"/>
    <col min="3344" max="3356" width="11.5703125" customWidth="1"/>
    <col min="3583" max="3583" width="10.42578125" customWidth="1"/>
    <col min="3584" max="3584" width="26.42578125" customWidth="1"/>
    <col min="3585" max="3585" width="68.42578125" customWidth="1"/>
    <col min="3586" max="3586" width="47.28515625" customWidth="1"/>
    <col min="3587" max="3587" width="17.7109375" customWidth="1"/>
    <col min="3588" max="3588" width="31.5703125" customWidth="1"/>
    <col min="3589" max="3589" width="22" customWidth="1"/>
    <col min="3590" max="3590" width="9.85546875" customWidth="1"/>
    <col min="3591" max="3591" width="12.7109375" customWidth="1"/>
    <col min="3592" max="3592" width="21.42578125" customWidth="1"/>
    <col min="3593" max="3593" width="23.42578125" customWidth="1"/>
    <col min="3594" max="3594" width="23" bestFit="1" customWidth="1"/>
    <col min="3595" max="3595" width="19.7109375" bestFit="1" customWidth="1"/>
    <col min="3596" max="3597" width="18.5703125" customWidth="1"/>
    <col min="3598" max="3598" width="14.140625" bestFit="1" customWidth="1"/>
    <col min="3599" max="3599" width="25.5703125" customWidth="1"/>
    <col min="3600" max="3612" width="11.5703125" customWidth="1"/>
    <col min="3839" max="3839" width="10.42578125" customWidth="1"/>
    <col min="3840" max="3840" width="26.42578125" customWidth="1"/>
    <col min="3841" max="3841" width="68.42578125" customWidth="1"/>
    <col min="3842" max="3842" width="47.28515625" customWidth="1"/>
    <col min="3843" max="3843" width="17.7109375" customWidth="1"/>
    <col min="3844" max="3844" width="31.5703125" customWidth="1"/>
    <col min="3845" max="3845" width="22" customWidth="1"/>
    <col min="3846" max="3846" width="9.85546875" customWidth="1"/>
    <col min="3847" max="3847" width="12.7109375" customWidth="1"/>
    <col min="3848" max="3848" width="21.42578125" customWidth="1"/>
    <col min="3849" max="3849" width="23.42578125" customWidth="1"/>
    <col min="3850" max="3850" width="23" bestFit="1" customWidth="1"/>
    <col min="3851" max="3851" width="19.7109375" bestFit="1" customWidth="1"/>
    <col min="3852" max="3853" width="18.5703125" customWidth="1"/>
    <col min="3854" max="3854" width="14.140625" bestFit="1" customWidth="1"/>
    <col min="3855" max="3855" width="25.5703125" customWidth="1"/>
    <col min="3856" max="3868" width="11.5703125" customWidth="1"/>
    <col min="4095" max="4095" width="10.42578125" customWidth="1"/>
    <col min="4096" max="4096" width="26.42578125" customWidth="1"/>
    <col min="4097" max="4097" width="68.42578125" customWidth="1"/>
    <col min="4098" max="4098" width="47.28515625" customWidth="1"/>
    <col min="4099" max="4099" width="17.7109375" customWidth="1"/>
    <col min="4100" max="4100" width="31.5703125" customWidth="1"/>
    <col min="4101" max="4101" width="22" customWidth="1"/>
    <col min="4102" max="4102" width="9.85546875" customWidth="1"/>
    <col min="4103" max="4103" width="12.7109375" customWidth="1"/>
    <col min="4104" max="4104" width="21.42578125" customWidth="1"/>
    <col min="4105" max="4105" width="23.42578125" customWidth="1"/>
    <col min="4106" max="4106" width="23" bestFit="1" customWidth="1"/>
    <col min="4107" max="4107" width="19.7109375" bestFit="1" customWidth="1"/>
    <col min="4108" max="4109" width="18.5703125" customWidth="1"/>
    <col min="4110" max="4110" width="14.140625" bestFit="1" customWidth="1"/>
    <col min="4111" max="4111" width="25.5703125" customWidth="1"/>
    <col min="4112" max="4124" width="11.5703125" customWidth="1"/>
    <col min="4351" max="4351" width="10.42578125" customWidth="1"/>
    <col min="4352" max="4352" width="26.42578125" customWidth="1"/>
    <col min="4353" max="4353" width="68.42578125" customWidth="1"/>
    <col min="4354" max="4354" width="47.28515625" customWidth="1"/>
    <col min="4355" max="4355" width="17.7109375" customWidth="1"/>
    <col min="4356" max="4356" width="31.5703125" customWidth="1"/>
    <col min="4357" max="4357" width="22" customWidth="1"/>
    <col min="4358" max="4358" width="9.85546875" customWidth="1"/>
    <col min="4359" max="4359" width="12.7109375" customWidth="1"/>
    <col min="4360" max="4360" width="21.42578125" customWidth="1"/>
    <col min="4361" max="4361" width="23.42578125" customWidth="1"/>
    <col min="4362" max="4362" width="23" bestFit="1" customWidth="1"/>
    <col min="4363" max="4363" width="19.7109375" bestFit="1" customWidth="1"/>
    <col min="4364" max="4365" width="18.5703125" customWidth="1"/>
    <col min="4366" max="4366" width="14.140625" bestFit="1" customWidth="1"/>
    <col min="4367" max="4367" width="25.5703125" customWidth="1"/>
    <col min="4368" max="4380" width="11.5703125" customWidth="1"/>
    <col min="4607" max="4607" width="10.42578125" customWidth="1"/>
    <col min="4608" max="4608" width="26.42578125" customWidth="1"/>
    <col min="4609" max="4609" width="68.42578125" customWidth="1"/>
    <col min="4610" max="4610" width="47.28515625" customWidth="1"/>
    <col min="4611" max="4611" width="17.7109375" customWidth="1"/>
    <col min="4612" max="4612" width="31.5703125" customWidth="1"/>
    <col min="4613" max="4613" width="22" customWidth="1"/>
    <col min="4614" max="4614" width="9.85546875" customWidth="1"/>
    <col min="4615" max="4615" width="12.7109375" customWidth="1"/>
    <col min="4616" max="4616" width="21.42578125" customWidth="1"/>
    <col min="4617" max="4617" width="23.42578125" customWidth="1"/>
    <col min="4618" max="4618" width="23" bestFit="1" customWidth="1"/>
    <col min="4619" max="4619" width="19.7109375" bestFit="1" customWidth="1"/>
    <col min="4620" max="4621" width="18.5703125" customWidth="1"/>
    <col min="4622" max="4622" width="14.140625" bestFit="1" customWidth="1"/>
    <col min="4623" max="4623" width="25.5703125" customWidth="1"/>
    <col min="4624" max="4636" width="11.5703125" customWidth="1"/>
    <col min="4863" max="4863" width="10.42578125" customWidth="1"/>
    <col min="4864" max="4864" width="26.42578125" customWidth="1"/>
    <col min="4865" max="4865" width="68.42578125" customWidth="1"/>
    <col min="4866" max="4866" width="47.28515625" customWidth="1"/>
    <col min="4867" max="4867" width="17.7109375" customWidth="1"/>
    <col min="4868" max="4868" width="31.5703125" customWidth="1"/>
    <col min="4869" max="4869" width="22" customWidth="1"/>
    <col min="4870" max="4870" width="9.85546875" customWidth="1"/>
    <col min="4871" max="4871" width="12.7109375" customWidth="1"/>
    <col min="4872" max="4872" width="21.42578125" customWidth="1"/>
    <col min="4873" max="4873" width="23.42578125" customWidth="1"/>
    <col min="4874" max="4874" width="23" bestFit="1" customWidth="1"/>
    <col min="4875" max="4875" width="19.7109375" bestFit="1" customWidth="1"/>
    <col min="4876" max="4877" width="18.5703125" customWidth="1"/>
    <col min="4878" max="4878" width="14.140625" bestFit="1" customWidth="1"/>
    <col min="4879" max="4879" width="25.5703125" customWidth="1"/>
    <col min="4880" max="4892" width="11.5703125" customWidth="1"/>
    <col min="5119" max="5119" width="10.42578125" customWidth="1"/>
    <col min="5120" max="5120" width="26.42578125" customWidth="1"/>
    <col min="5121" max="5121" width="68.42578125" customWidth="1"/>
    <col min="5122" max="5122" width="47.28515625" customWidth="1"/>
    <col min="5123" max="5123" width="17.7109375" customWidth="1"/>
    <col min="5124" max="5124" width="31.5703125" customWidth="1"/>
    <col min="5125" max="5125" width="22" customWidth="1"/>
    <col min="5126" max="5126" width="9.85546875" customWidth="1"/>
    <col min="5127" max="5127" width="12.7109375" customWidth="1"/>
    <col min="5128" max="5128" width="21.42578125" customWidth="1"/>
    <col min="5129" max="5129" width="23.42578125" customWidth="1"/>
    <col min="5130" max="5130" width="23" bestFit="1" customWidth="1"/>
    <col min="5131" max="5131" width="19.7109375" bestFit="1" customWidth="1"/>
    <col min="5132" max="5133" width="18.5703125" customWidth="1"/>
    <col min="5134" max="5134" width="14.140625" bestFit="1" customWidth="1"/>
    <col min="5135" max="5135" width="25.5703125" customWidth="1"/>
    <col min="5136" max="5148" width="11.5703125" customWidth="1"/>
    <col min="5375" max="5375" width="10.42578125" customWidth="1"/>
    <col min="5376" max="5376" width="26.42578125" customWidth="1"/>
    <col min="5377" max="5377" width="68.42578125" customWidth="1"/>
    <col min="5378" max="5378" width="47.28515625" customWidth="1"/>
    <col min="5379" max="5379" width="17.7109375" customWidth="1"/>
    <col min="5380" max="5380" width="31.5703125" customWidth="1"/>
    <col min="5381" max="5381" width="22" customWidth="1"/>
    <col min="5382" max="5382" width="9.85546875" customWidth="1"/>
    <col min="5383" max="5383" width="12.7109375" customWidth="1"/>
    <col min="5384" max="5384" width="21.42578125" customWidth="1"/>
    <col min="5385" max="5385" width="23.42578125" customWidth="1"/>
    <col min="5386" max="5386" width="23" bestFit="1" customWidth="1"/>
    <col min="5387" max="5387" width="19.7109375" bestFit="1" customWidth="1"/>
    <col min="5388" max="5389" width="18.5703125" customWidth="1"/>
    <col min="5390" max="5390" width="14.140625" bestFit="1" customWidth="1"/>
    <col min="5391" max="5391" width="25.5703125" customWidth="1"/>
    <col min="5392" max="5404" width="11.5703125" customWidth="1"/>
    <col min="5631" max="5631" width="10.42578125" customWidth="1"/>
    <col min="5632" max="5632" width="26.42578125" customWidth="1"/>
    <col min="5633" max="5633" width="68.42578125" customWidth="1"/>
    <col min="5634" max="5634" width="47.28515625" customWidth="1"/>
    <col min="5635" max="5635" width="17.7109375" customWidth="1"/>
    <col min="5636" max="5636" width="31.5703125" customWidth="1"/>
    <col min="5637" max="5637" width="22" customWidth="1"/>
    <col min="5638" max="5638" width="9.85546875" customWidth="1"/>
    <col min="5639" max="5639" width="12.7109375" customWidth="1"/>
    <col min="5640" max="5640" width="21.42578125" customWidth="1"/>
    <col min="5641" max="5641" width="23.42578125" customWidth="1"/>
    <col min="5642" max="5642" width="23" bestFit="1" customWidth="1"/>
    <col min="5643" max="5643" width="19.7109375" bestFit="1" customWidth="1"/>
    <col min="5644" max="5645" width="18.5703125" customWidth="1"/>
    <col min="5646" max="5646" width="14.140625" bestFit="1" customWidth="1"/>
    <col min="5647" max="5647" width="25.5703125" customWidth="1"/>
    <col min="5648" max="5660" width="11.5703125" customWidth="1"/>
    <col min="5887" max="5887" width="10.42578125" customWidth="1"/>
    <col min="5888" max="5888" width="26.42578125" customWidth="1"/>
    <col min="5889" max="5889" width="68.42578125" customWidth="1"/>
    <col min="5890" max="5890" width="47.28515625" customWidth="1"/>
    <col min="5891" max="5891" width="17.7109375" customWidth="1"/>
    <col min="5892" max="5892" width="31.5703125" customWidth="1"/>
    <col min="5893" max="5893" width="22" customWidth="1"/>
    <col min="5894" max="5894" width="9.85546875" customWidth="1"/>
    <col min="5895" max="5895" width="12.7109375" customWidth="1"/>
    <col min="5896" max="5896" width="21.42578125" customWidth="1"/>
    <col min="5897" max="5897" width="23.42578125" customWidth="1"/>
    <col min="5898" max="5898" width="23" bestFit="1" customWidth="1"/>
    <col min="5899" max="5899" width="19.7109375" bestFit="1" customWidth="1"/>
    <col min="5900" max="5901" width="18.5703125" customWidth="1"/>
    <col min="5902" max="5902" width="14.140625" bestFit="1" customWidth="1"/>
    <col min="5903" max="5903" width="25.5703125" customWidth="1"/>
    <col min="5904" max="5916" width="11.5703125" customWidth="1"/>
    <col min="6143" max="6143" width="10.42578125" customWidth="1"/>
    <col min="6144" max="6144" width="26.42578125" customWidth="1"/>
    <col min="6145" max="6145" width="68.42578125" customWidth="1"/>
    <col min="6146" max="6146" width="47.28515625" customWidth="1"/>
    <col min="6147" max="6147" width="17.7109375" customWidth="1"/>
    <col min="6148" max="6148" width="31.5703125" customWidth="1"/>
    <col min="6149" max="6149" width="22" customWidth="1"/>
    <col min="6150" max="6150" width="9.85546875" customWidth="1"/>
    <col min="6151" max="6151" width="12.7109375" customWidth="1"/>
    <col min="6152" max="6152" width="21.42578125" customWidth="1"/>
    <col min="6153" max="6153" width="23.42578125" customWidth="1"/>
    <col min="6154" max="6154" width="23" bestFit="1" customWidth="1"/>
    <col min="6155" max="6155" width="19.7109375" bestFit="1" customWidth="1"/>
    <col min="6156" max="6157" width="18.5703125" customWidth="1"/>
    <col min="6158" max="6158" width="14.140625" bestFit="1" customWidth="1"/>
    <col min="6159" max="6159" width="25.5703125" customWidth="1"/>
    <col min="6160" max="6172" width="11.5703125" customWidth="1"/>
    <col min="6399" max="6399" width="10.42578125" customWidth="1"/>
    <col min="6400" max="6400" width="26.42578125" customWidth="1"/>
    <col min="6401" max="6401" width="68.42578125" customWidth="1"/>
    <col min="6402" max="6402" width="47.28515625" customWidth="1"/>
    <col min="6403" max="6403" width="17.7109375" customWidth="1"/>
    <col min="6404" max="6404" width="31.5703125" customWidth="1"/>
    <col min="6405" max="6405" width="22" customWidth="1"/>
    <col min="6406" max="6406" width="9.85546875" customWidth="1"/>
    <col min="6407" max="6407" width="12.7109375" customWidth="1"/>
    <col min="6408" max="6408" width="21.42578125" customWidth="1"/>
    <col min="6409" max="6409" width="23.42578125" customWidth="1"/>
    <col min="6410" max="6410" width="23" bestFit="1" customWidth="1"/>
    <col min="6411" max="6411" width="19.7109375" bestFit="1" customWidth="1"/>
    <col min="6412" max="6413" width="18.5703125" customWidth="1"/>
    <col min="6414" max="6414" width="14.140625" bestFit="1" customWidth="1"/>
    <col min="6415" max="6415" width="25.5703125" customWidth="1"/>
    <col min="6416" max="6428" width="11.5703125" customWidth="1"/>
    <col min="6655" max="6655" width="10.42578125" customWidth="1"/>
    <col min="6656" max="6656" width="26.42578125" customWidth="1"/>
    <col min="6657" max="6657" width="68.42578125" customWidth="1"/>
    <col min="6658" max="6658" width="47.28515625" customWidth="1"/>
    <col min="6659" max="6659" width="17.7109375" customWidth="1"/>
    <col min="6660" max="6660" width="31.5703125" customWidth="1"/>
    <col min="6661" max="6661" width="22" customWidth="1"/>
    <col min="6662" max="6662" width="9.85546875" customWidth="1"/>
    <col min="6663" max="6663" width="12.7109375" customWidth="1"/>
    <col min="6664" max="6664" width="21.42578125" customWidth="1"/>
    <col min="6665" max="6665" width="23.42578125" customWidth="1"/>
    <col min="6666" max="6666" width="23" bestFit="1" customWidth="1"/>
    <col min="6667" max="6667" width="19.7109375" bestFit="1" customWidth="1"/>
    <col min="6668" max="6669" width="18.5703125" customWidth="1"/>
    <col min="6670" max="6670" width="14.140625" bestFit="1" customWidth="1"/>
    <col min="6671" max="6671" width="25.5703125" customWidth="1"/>
    <col min="6672" max="6684" width="11.5703125" customWidth="1"/>
    <col min="6911" max="6911" width="10.42578125" customWidth="1"/>
    <col min="6912" max="6912" width="26.42578125" customWidth="1"/>
    <col min="6913" max="6913" width="68.42578125" customWidth="1"/>
    <col min="6914" max="6914" width="47.28515625" customWidth="1"/>
    <col min="6915" max="6915" width="17.7109375" customWidth="1"/>
    <col min="6916" max="6916" width="31.5703125" customWidth="1"/>
    <col min="6917" max="6917" width="22" customWidth="1"/>
    <col min="6918" max="6918" width="9.85546875" customWidth="1"/>
    <col min="6919" max="6919" width="12.7109375" customWidth="1"/>
    <col min="6920" max="6920" width="21.42578125" customWidth="1"/>
    <col min="6921" max="6921" width="23.42578125" customWidth="1"/>
    <col min="6922" max="6922" width="23" bestFit="1" customWidth="1"/>
    <col min="6923" max="6923" width="19.7109375" bestFit="1" customWidth="1"/>
    <col min="6924" max="6925" width="18.5703125" customWidth="1"/>
    <col min="6926" max="6926" width="14.140625" bestFit="1" customWidth="1"/>
    <col min="6927" max="6927" width="25.5703125" customWidth="1"/>
    <col min="6928" max="6940" width="11.5703125" customWidth="1"/>
    <col min="7167" max="7167" width="10.42578125" customWidth="1"/>
    <col min="7168" max="7168" width="26.42578125" customWidth="1"/>
    <col min="7169" max="7169" width="68.42578125" customWidth="1"/>
    <col min="7170" max="7170" width="47.28515625" customWidth="1"/>
    <col min="7171" max="7171" width="17.7109375" customWidth="1"/>
    <col min="7172" max="7172" width="31.5703125" customWidth="1"/>
    <col min="7173" max="7173" width="22" customWidth="1"/>
    <col min="7174" max="7174" width="9.85546875" customWidth="1"/>
    <col min="7175" max="7175" width="12.7109375" customWidth="1"/>
    <col min="7176" max="7176" width="21.42578125" customWidth="1"/>
    <col min="7177" max="7177" width="23.42578125" customWidth="1"/>
    <col min="7178" max="7178" width="23" bestFit="1" customWidth="1"/>
    <col min="7179" max="7179" width="19.7109375" bestFit="1" customWidth="1"/>
    <col min="7180" max="7181" width="18.5703125" customWidth="1"/>
    <col min="7182" max="7182" width="14.140625" bestFit="1" customWidth="1"/>
    <col min="7183" max="7183" width="25.5703125" customWidth="1"/>
    <col min="7184" max="7196" width="11.5703125" customWidth="1"/>
    <col min="7423" max="7423" width="10.42578125" customWidth="1"/>
    <col min="7424" max="7424" width="26.42578125" customWidth="1"/>
    <col min="7425" max="7425" width="68.42578125" customWidth="1"/>
    <col min="7426" max="7426" width="47.28515625" customWidth="1"/>
    <col min="7427" max="7427" width="17.7109375" customWidth="1"/>
    <col min="7428" max="7428" width="31.5703125" customWidth="1"/>
    <col min="7429" max="7429" width="22" customWidth="1"/>
    <col min="7430" max="7430" width="9.85546875" customWidth="1"/>
    <col min="7431" max="7431" width="12.7109375" customWidth="1"/>
    <col min="7432" max="7432" width="21.42578125" customWidth="1"/>
    <col min="7433" max="7433" width="23.42578125" customWidth="1"/>
    <col min="7434" max="7434" width="23" bestFit="1" customWidth="1"/>
    <col min="7435" max="7435" width="19.7109375" bestFit="1" customWidth="1"/>
    <col min="7436" max="7437" width="18.5703125" customWidth="1"/>
    <col min="7438" max="7438" width="14.140625" bestFit="1" customWidth="1"/>
    <col min="7439" max="7439" width="25.5703125" customWidth="1"/>
    <col min="7440" max="7452" width="11.5703125" customWidth="1"/>
    <col min="7679" max="7679" width="10.42578125" customWidth="1"/>
    <col min="7680" max="7680" width="26.42578125" customWidth="1"/>
    <col min="7681" max="7681" width="68.42578125" customWidth="1"/>
    <col min="7682" max="7682" width="47.28515625" customWidth="1"/>
    <col min="7683" max="7683" width="17.7109375" customWidth="1"/>
    <col min="7684" max="7684" width="31.5703125" customWidth="1"/>
    <col min="7685" max="7685" width="22" customWidth="1"/>
    <col min="7686" max="7686" width="9.85546875" customWidth="1"/>
    <col min="7687" max="7687" width="12.7109375" customWidth="1"/>
    <col min="7688" max="7688" width="21.42578125" customWidth="1"/>
    <col min="7689" max="7689" width="23.42578125" customWidth="1"/>
    <col min="7690" max="7690" width="23" bestFit="1" customWidth="1"/>
    <col min="7691" max="7691" width="19.7109375" bestFit="1" customWidth="1"/>
    <col min="7692" max="7693" width="18.5703125" customWidth="1"/>
    <col min="7694" max="7694" width="14.140625" bestFit="1" customWidth="1"/>
    <col min="7695" max="7695" width="25.5703125" customWidth="1"/>
    <col min="7696" max="7708" width="11.5703125" customWidth="1"/>
    <col min="7935" max="7935" width="10.42578125" customWidth="1"/>
    <col min="7936" max="7936" width="26.42578125" customWidth="1"/>
    <col min="7937" max="7937" width="68.42578125" customWidth="1"/>
    <col min="7938" max="7938" width="47.28515625" customWidth="1"/>
    <col min="7939" max="7939" width="17.7109375" customWidth="1"/>
    <col min="7940" max="7940" width="31.5703125" customWidth="1"/>
    <col min="7941" max="7941" width="22" customWidth="1"/>
    <col min="7942" max="7942" width="9.85546875" customWidth="1"/>
    <col min="7943" max="7943" width="12.7109375" customWidth="1"/>
    <col min="7944" max="7944" width="21.42578125" customWidth="1"/>
    <col min="7945" max="7945" width="23.42578125" customWidth="1"/>
    <col min="7946" max="7946" width="23" bestFit="1" customWidth="1"/>
    <col min="7947" max="7947" width="19.7109375" bestFit="1" customWidth="1"/>
    <col min="7948" max="7949" width="18.5703125" customWidth="1"/>
    <col min="7950" max="7950" width="14.140625" bestFit="1" customWidth="1"/>
    <col min="7951" max="7951" width="25.5703125" customWidth="1"/>
    <col min="7952" max="7964" width="11.5703125" customWidth="1"/>
    <col min="8191" max="8191" width="10.42578125" customWidth="1"/>
    <col min="8192" max="8192" width="26.42578125" customWidth="1"/>
    <col min="8193" max="8193" width="68.42578125" customWidth="1"/>
    <col min="8194" max="8194" width="47.28515625" customWidth="1"/>
    <col min="8195" max="8195" width="17.7109375" customWidth="1"/>
    <col min="8196" max="8196" width="31.5703125" customWidth="1"/>
    <col min="8197" max="8197" width="22" customWidth="1"/>
    <col min="8198" max="8198" width="9.85546875" customWidth="1"/>
    <col min="8199" max="8199" width="12.7109375" customWidth="1"/>
    <col min="8200" max="8200" width="21.42578125" customWidth="1"/>
    <col min="8201" max="8201" width="23.42578125" customWidth="1"/>
    <col min="8202" max="8202" width="23" bestFit="1" customWidth="1"/>
    <col min="8203" max="8203" width="19.7109375" bestFit="1" customWidth="1"/>
    <col min="8204" max="8205" width="18.5703125" customWidth="1"/>
    <col min="8206" max="8206" width="14.140625" bestFit="1" customWidth="1"/>
    <col min="8207" max="8207" width="25.5703125" customWidth="1"/>
    <col min="8208" max="8220" width="11.5703125" customWidth="1"/>
    <col min="8447" max="8447" width="10.42578125" customWidth="1"/>
    <col min="8448" max="8448" width="26.42578125" customWidth="1"/>
    <col min="8449" max="8449" width="68.42578125" customWidth="1"/>
    <col min="8450" max="8450" width="47.28515625" customWidth="1"/>
    <col min="8451" max="8451" width="17.7109375" customWidth="1"/>
    <col min="8452" max="8452" width="31.5703125" customWidth="1"/>
    <col min="8453" max="8453" width="22" customWidth="1"/>
    <col min="8454" max="8454" width="9.85546875" customWidth="1"/>
    <col min="8455" max="8455" width="12.7109375" customWidth="1"/>
    <col min="8456" max="8456" width="21.42578125" customWidth="1"/>
    <col min="8457" max="8457" width="23.42578125" customWidth="1"/>
    <col min="8458" max="8458" width="23" bestFit="1" customWidth="1"/>
    <col min="8459" max="8459" width="19.7109375" bestFit="1" customWidth="1"/>
    <col min="8460" max="8461" width="18.5703125" customWidth="1"/>
    <col min="8462" max="8462" width="14.140625" bestFit="1" customWidth="1"/>
    <col min="8463" max="8463" width="25.5703125" customWidth="1"/>
    <col min="8464" max="8476" width="11.5703125" customWidth="1"/>
    <col min="8703" max="8703" width="10.42578125" customWidth="1"/>
    <col min="8704" max="8704" width="26.42578125" customWidth="1"/>
    <col min="8705" max="8705" width="68.42578125" customWidth="1"/>
    <col min="8706" max="8706" width="47.28515625" customWidth="1"/>
    <col min="8707" max="8707" width="17.7109375" customWidth="1"/>
    <col min="8708" max="8708" width="31.5703125" customWidth="1"/>
    <col min="8709" max="8709" width="22" customWidth="1"/>
    <col min="8710" max="8710" width="9.85546875" customWidth="1"/>
    <col min="8711" max="8711" width="12.7109375" customWidth="1"/>
    <col min="8712" max="8712" width="21.42578125" customWidth="1"/>
    <col min="8713" max="8713" width="23.42578125" customWidth="1"/>
    <col min="8714" max="8714" width="23" bestFit="1" customWidth="1"/>
    <col min="8715" max="8715" width="19.7109375" bestFit="1" customWidth="1"/>
    <col min="8716" max="8717" width="18.5703125" customWidth="1"/>
    <col min="8718" max="8718" width="14.140625" bestFit="1" customWidth="1"/>
    <col min="8719" max="8719" width="25.5703125" customWidth="1"/>
    <col min="8720" max="8732" width="11.5703125" customWidth="1"/>
    <col min="8959" max="8959" width="10.42578125" customWidth="1"/>
    <col min="8960" max="8960" width="26.42578125" customWidth="1"/>
    <col min="8961" max="8961" width="68.42578125" customWidth="1"/>
    <col min="8962" max="8962" width="47.28515625" customWidth="1"/>
    <col min="8963" max="8963" width="17.7109375" customWidth="1"/>
    <col min="8964" max="8964" width="31.5703125" customWidth="1"/>
    <col min="8965" max="8965" width="22" customWidth="1"/>
    <col min="8966" max="8966" width="9.85546875" customWidth="1"/>
    <col min="8967" max="8967" width="12.7109375" customWidth="1"/>
    <col min="8968" max="8968" width="21.42578125" customWidth="1"/>
    <col min="8969" max="8969" width="23.42578125" customWidth="1"/>
    <col min="8970" max="8970" width="23" bestFit="1" customWidth="1"/>
    <col min="8971" max="8971" width="19.7109375" bestFit="1" customWidth="1"/>
    <col min="8972" max="8973" width="18.5703125" customWidth="1"/>
    <col min="8974" max="8974" width="14.140625" bestFit="1" customWidth="1"/>
    <col min="8975" max="8975" width="25.5703125" customWidth="1"/>
    <col min="8976" max="8988" width="11.5703125" customWidth="1"/>
    <col min="9215" max="9215" width="10.42578125" customWidth="1"/>
    <col min="9216" max="9216" width="26.42578125" customWidth="1"/>
    <col min="9217" max="9217" width="68.42578125" customWidth="1"/>
    <col min="9218" max="9218" width="47.28515625" customWidth="1"/>
    <col min="9219" max="9219" width="17.7109375" customWidth="1"/>
    <col min="9220" max="9220" width="31.5703125" customWidth="1"/>
    <col min="9221" max="9221" width="22" customWidth="1"/>
    <col min="9222" max="9222" width="9.85546875" customWidth="1"/>
    <col min="9223" max="9223" width="12.7109375" customWidth="1"/>
    <col min="9224" max="9224" width="21.42578125" customWidth="1"/>
    <col min="9225" max="9225" width="23.42578125" customWidth="1"/>
    <col min="9226" max="9226" width="23" bestFit="1" customWidth="1"/>
    <col min="9227" max="9227" width="19.7109375" bestFit="1" customWidth="1"/>
    <col min="9228" max="9229" width="18.5703125" customWidth="1"/>
    <col min="9230" max="9230" width="14.140625" bestFit="1" customWidth="1"/>
    <col min="9231" max="9231" width="25.5703125" customWidth="1"/>
    <col min="9232" max="9244" width="11.5703125" customWidth="1"/>
    <col min="9471" max="9471" width="10.42578125" customWidth="1"/>
    <col min="9472" max="9472" width="26.42578125" customWidth="1"/>
    <col min="9473" max="9473" width="68.42578125" customWidth="1"/>
    <col min="9474" max="9474" width="47.28515625" customWidth="1"/>
    <col min="9475" max="9475" width="17.7109375" customWidth="1"/>
    <col min="9476" max="9476" width="31.5703125" customWidth="1"/>
    <col min="9477" max="9477" width="22" customWidth="1"/>
    <col min="9478" max="9478" width="9.85546875" customWidth="1"/>
    <col min="9479" max="9479" width="12.7109375" customWidth="1"/>
    <col min="9480" max="9480" width="21.42578125" customWidth="1"/>
    <col min="9481" max="9481" width="23.42578125" customWidth="1"/>
    <col min="9482" max="9482" width="23" bestFit="1" customWidth="1"/>
    <col min="9483" max="9483" width="19.7109375" bestFit="1" customWidth="1"/>
    <col min="9484" max="9485" width="18.5703125" customWidth="1"/>
    <col min="9486" max="9486" width="14.140625" bestFit="1" customWidth="1"/>
    <col min="9487" max="9487" width="25.5703125" customWidth="1"/>
    <col min="9488" max="9500" width="11.5703125" customWidth="1"/>
    <col min="9727" max="9727" width="10.42578125" customWidth="1"/>
    <col min="9728" max="9728" width="26.42578125" customWidth="1"/>
    <col min="9729" max="9729" width="68.42578125" customWidth="1"/>
    <col min="9730" max="9730" width="47.28515625" customWidth="1"/>
    <col min="9731" max="9731" width="17.7109375" customWidth="1"/>
    <col min="9732" max="9732" width="31.5703125" customWidth="1"/>
    <col min="9733" max="9733" width="22" customWidth="1"/>
    <col min="9734" max="9734" width="9.85546875" customWidth="1"/>
    <col min="9735" max="9735" width="12.7109375" customWidth="1"/>
    <col min="9736" max="9736" width="21.42578125" customWidth="1"/>
    <col min="9737" max="9737" width="23.42578125" customWidth="1"/>
    <col min="9738" max="9738" width="23" bestFit="1" customWidth="1"/>
    <col min="9739" max="9739" width="19.7109375" bestFit="1" customWidth="1"/>
    <col min="9740" max="9741" width="18.5703125" customWidth="1"/>
    <col min="9742" max="9742" width="14.140625" bestFit="1" customWidth="1"/>
    <col min="9743" max="9743" width="25.5703125" customWidth="1"/>
    <col min="9744" max="9756" width="11.5703125" customWidth="1"/>
    <col min="9983" max="9983" width="10.42578125" customWidth="1"/>
    <col min="9984" max="9984" width="26.42578125" customWidth="1"/>
    <col min="9985" max="9985" width="68.42578125" customWidth="1"/>
    <col min="9986" max="9986" width="47.28515625" customWidth="1"/>
    <col min="9987" max="9987" width="17.7109375" customWidth="1"/>
    <col min="9988" max="9988" width="31.5703125" customWidth="1"/>
    <col min="9989" max="9989" width="22" customWidth="1"/>
    <col min="9990" max="9990" width="9.85546875" customWidth="1"/>
    <col min="9991" max="9991" width="12.7109375" customWidth="1"/>
    <col min="9992" max="9992" width="21.42578125" customWidth="1"/>
    <col min="9993" max="9993" width="23.42578125" customWidth="1"/>
    <col min="9994" max="9994" width="23" bestFit="1" customWidth="1"/>
    <col min="9995" max="9995" width="19.7109375" bestFit="1" customWidth="1"/>
    <col min="9996" max="9997" width="18.5703125" customWidth="1"/>
    <col min="9998" max="9998" width="14.140625" bestFit="1" customWidth="1"/>
    <col min="9999" max="9999" width="25.5703125" customWidth="1"/>
    <col min="10000" max="10012" width="11.5703125" customWidth="1"/>
    <col min="10239" max="10239" width="10.42578125" customWidth="1"/>
    <col min="10240" max="10240" width="26.42578125" customWidth="1"/>
    <col min="10241" max="10241" width="68.42578125" customWidth="1"/>
    <col min="10242" max="10242" width="47.28515625" customWidth="1"/>
    <col min="10243" max="10243" width="17.7109375" customWidth="1"/>
    <col min="10244" max="10244" width="31.5703125" customWidth="1"/>
    <col min="10245" max="10245" width="22" customWidth="1"/>
    <col min="10246" max="10246" width="9.85546875" customWidth="1"/>
    <col min="10247" max="10247" width="12.7109375" customWidth="1"/>
    <col min="10248" max="10248" width="21.42578125" customWidth="1"/>
    <col min="10249" max="10249" width="23.42578125" customWidth="1"/>
    <col min="10250" max="10250" width="23" bestFit="1" customWidth="1"/>
    <col min="10251" max="10251" width="19.7109375" bestFit="1" customWidth="1"/>
    <col min="10252" max="10253" width="18.5703125" customWidth="1"/>
    <col min="10254" max="10254" width="14.140625" bestFit="1" customWidth="1"/>
    <col min="10255" max="10255" width="25.5703125" customWidth="1"/>
    <col min="10256" max="10268" width="11.5703125" customWidth="1"/>
    <col min="10495" max="10495" width="10.42578125" customWidth="1"/>
    <col min="10496" max="10496" width="26.42578125" customWidth="1"/>
    <col min="10497" max="10497" width="68.42578125" customWidth="1"/>
    <col min="10498" max="10498" width="47.28515625" customWidth="1"/>
    <col min="10499" max="10499" width="17.7109375" customWidth="1"/>
    <col min="10500" max="10500" width="31.5703125" customWidth="1"/>
    <col min="10501" max="10501" width="22" customWidth="1"/>
    <col min="10502" max="10502" width="9.85546875" customWidth="1"/>
    <col min="10503" max="10503" width="12.7109375" customWidth="1"/>
    <col min="10504" max="10504" width="21.42578125" customWidth="1"/>
    <col min="10505" max="10505" width="23.42578125" customWidth="1"/>
    <col min="10506" max="10506" width="23" bestFit="1" customWidth="1"/>
    <col min="10507" max="10507" width="19.7109375" bestFit="1" customWidth="1"/>
    <col min="10508" max="10509" width="18.5703125" customWidth="1"/>
    <col min="10510" max="10510" width="14.140625" bestFit="1" customWidth="1"/>
    <col min="10511" max="10511" width="25.5703125" customWidth="1"/>
    <col min="10512" max="10524" width="11.5703125" customWidth="1"/>
    <col min="10751" max="10751" width="10.42578125" customWidth="1"/>
    <col min="10752" max="10752" width="26.42578125" customWidth="1"/>
    <col min="10753" max="10753" width="68.42578125" customWidth="1"/>
    <col min="10754" max="10754" width="47.28515625" customWidth="1"/>
    <col min="10755" max="10755" width="17.7109375" customWidth="1"/>
    <col min="10756" max="10756" width="31.5703125" customWidth="1"/>
    <col min="10757" max="10757" width="22" customWidth="1"/>
    <col min="10758" max="10758" width="9.85546875" customWidth="1"/>
    <col min="10759" max="10759" width="12.7109375" customWidth="1"/>
    <col min="10760" max="10760" width="21.42578125" customWidth="1"/>
    <col min="10761" max="10761" width="23.42578125" customWidth="1"/>
    <col min="10762" max="10762" width="23" bestFit="1" customWidth="1"/>
    <col min="10763" max="10763" width="19.7109375" bestFit="1" customWidth="1"/>
    <col min="10764" max="10765" width="18.5703125" customWidth="1"/>
    <col min="10766" max="10766" width="14.140625" bestFit="1" customWidth="1"/>
    <col min="10767" max="10767" width="25.5703125" customWidth="1"/>
    <col min="10768" max="10780" width="11.5703125" customWidth="1"/>
    <col min="11007" max="11007" width="10.42578125" customWidth="1"/>
    <col min="11008" max="11008" width="26.42578125" customWidth="1"/>
    <col min="11009" max="11009" width="68.42578125" customWidth="1"/>
    <col min="11010" max="11010" width="47.28515625" customWidth="1"/>
    <col min="11011" max="11011" width="17.7109375" customWidth="1"/>
    <col min="11012" max="11012" width="31.5703125" customWidth="1"/>
    <col min="11013" max="11013" width="22" customWidth="1"/>
    <col min="11014" max="11014" width="9.85546875" customWidth="1"/>
    <col min="11015" max="11015" width="12.7109375" customWidth="1"/>
    <col min="11016" max="11016" width="21.42578125" customWidth="1"/>
    <col min="11017" max="11017" width="23.42578125" customWidth="1"/>
    <col min="11018" max="11018" width="23" bestFit="1" customWidth="1"/>
    <col min="11019" max="11019" width="19.7109375" bestFit="1" customWidth="1"/>
    <col min="11020" max="11021" width="18.5703125" customWidth="1"/>
    <col min="11022" max="11022" width="14.140625" bestFit="1" customWidth="1"/>
    <col min="11023" max="11023" width="25.5703125" customWidth="1"/>
    <col min="11024" max="11036" width="11.5703125" customWidth="1"/>
    <col min="11263" max="11263" width="10.42578125" customWidth="1"/>
    <col min="11264" max="11264" width="26.42578125" customWidth="1"/>
    <col min="11265" max="11265" width="68.42578125" customWidth="1"/>
    <col min="11266" max="11266" width="47.28515625" customWidth="1"/>
    <col min="11267" max="11267" width="17.7109375" customWidth="1"/>
    <col min="11268" max="11268" width="31.5703125" customWidth="1"/>
    <col min="11269" max="11269" width="22" customWidth="1"/>
    <col min="11270" max="11270" width="9.85546875" customWidth="1"/>
    <col min="11271" max="11271" width="12.7109375" customWidth="1"/>
    <col min="11272" max="11272" width="21.42578125" customWidth="1"/>
    <col min="11273" max="11273" width="23.42578125" customWidth="1"/>
    <col min="11274" max="11274" width="23" bestFit="1" customWidth="1"/>
    <col min="11275" max="11275" width="19.7109375" bestFit="1" customWidth="1"/>
    <col min="11276" max="11277" width="18.5703125" customWidth="1"/>
    <col min="11278" max="11278" width="14.140625" bestFit="1" customWidth="1"/>
    <col min="11279" max="11279" width="25.5703125" customWidth="1"/>
    <col min="11280" max="11292" width="11.5703125" customWidth="1"/>
    <col min="11519" max="11519" width="10.42578125" customWidth="1"/>
    <col min="11520" max="11520" width="26.42578125" customWidth="1"/>
    <col min="11521" max="11521" width="68.42578125" customWidth="1"/>
    <col min="11522" max="11522" width="47.28515625" customWidth="1"/>
    <col min="11523" max="11523" width="17.7109375" customWidth="1"/>
    <col min="11524" max="11524" width="31.5703125" customWidth="1"/>
    <col min="11525" max="11525" width="22" customWidth="1"/>
    <col min="11526" max="11526" width="9.85546875" customWidth="1"/>
    <col min="11527" max="11527" width="12.7109375" customWidth="1"/>
    <col min="11528" max="11528" width="21.42578125" customWidth="1"/>
    <col min="11529" max="11529" width="23.42578125" customWidth="1"/>
    <col min="11530" max="11530" width="23" bestFit="1" customWidth="1"/>
    <col min="11531" max="11531" width="19.7109375" bestFit="1" customWidth="1"/>
    <col min="11532" max="11533" width="18.5703125" customWidth="1"/>
    <col min="11534" max="11534" width="14.140625" bestFit="1" customWidth="1"/>
    <col min="11535" max="11535" width="25.5703125" customWidth="1"/>
    <col min="11536" max="11548" width="11.5703125" customWidth="1"/>
    <col min="11775" max="11775" width="10.42578125" customWidth="1"/>
    <col min="11776" max="11776" width="26.42578125" customWidth="1"/>
    <col min="11777" max="11777" width="68.42578125" customWidth="1"/>
    <col min="11778" max="11778" width="47.28515625" customWidth="1"/>
    <col min="11779" max="11779" width="17.7109375" customWidth="1"/>
    <col min="11780" max="11780" width="31.5703125" customWidth="1"/>
    <col min="11781" max="11781" width="22" customWidth="1"/>
    <col min="11782" max="11782" width="9.85546875" customWidth="1"/>
    <col min="11783" max="11783" width="12.7109375" customWidth="1"/>
    <col min="11784" max="11784" width="21.42578125" customWidth="1"/>
    <col min="11785" max="11785" width="23.42578125" customWidth="1"/>
    <col min="11786" max="11786" width="23" bestFit="1" customWidth="1"/>
    <col min="11787" max="11787" width="19.7109375" bestFit="1" customWidth="1"/>
    <col min="11788" max="11789" width="18.5703125" customWidth="1"/>
    <col min="11790" max="11790" width="14.140625" bestFit="1" customWidth="1"/>
    <col min="11791" max="11791" width="25.5703125" customWidth="1"/>
    <col min="11792" max="11804" width="11.5703125" customWidth="1"/>
    <col min="12031" max="12031" width="10.42578125" customWidth="1"/>
    <col min="12032" max="12032" width="26.42578125" customWidth="1"/>
    <col min="12033" max="12033" width="68.42578125" customWidth="1"/>
    <col min="12034" max="12034" width="47.28515625" customWidth="1"/>
    <col min="12035" max="12035" width="17.7109375" customWidth="1"/>
    <col min="12036" max="12036" width="31.5703125" customWidth="1"/>
    <col min="12037" max="12037" width="22" customWidth="1"/>
    <col min="12038" max="12038" width="9.85546875" customWidth="1"/>
    <col min="12039" max="12039" width="12.7109375" customWidth="1"/>
    <col min="12040" max="12040" width="21.42578125" customWidth="1"/>
    <col min="12041" max="12041" width="23.42578125" customWidth="1"/>
    <col min="12042" max="12042" width="23" bestFit="1" customWidth="1"/>
    <col min="12043" max="12043" width="19.7109375" bestFit="1" customWidth="1"/>
    <col min="12044" max="12045" width="18.5703125" customWidth="1"/>
    <col min="12046" max="12046" width="14.140625" bestFit="1" customWidth="1"/>
    <col min="12047" max="12047" width="25.5703125" customWidth="1"/>
    <col min="12048" max="12060" width="11.5703125" customWidth="1"/>
    <col min="12287" max="12287" width="10.42578125" customWidth="1"/>
    <col min="12288" max="12288" width="26.42578125" customWidth="1"/>
    <col min="12289" max="12289" width="68.42578125" customWidth="1"/>
    <col min="12290" max="12290" width="47.28515625" customWidth="1"/>
    <col min="12291" max="12291" width="17.7109375" customWidth="1"/>
    <col min="12292" max="12292" width="31.5703125" customWidth="1"/>
    <col min="12293" max="12293" width="22" customWidth="1"/>
    <col min="12294" max="12294" width="9.85546875" customWidth="1"/>
    <col min="12295" max="12295" width="12.7109375" customWidth="1"/>
    <col min="12296" max="12296" width="21.42578125" customWidth="1"/>
    <col min="12297" max="12297" width="23.42578125" customWidth="1"/>
    <col min="12298" max="12298" width="23" bestFit="1" customWidth="1"/>
    <col min="12299" max="12299" width="19.7109375" bestFit="1" customWidth="1"/>
    <col min="12300" max="12301" width="18.5703125" customWidth="1"/>
    <col min="12302" max="12302" width="14.140625" bestFit="1" customWidth="1"/>
    <col min="12303" max="12303" width="25.5703125" customWidth="1"/>
    <col min="12304" max="12316" width="11.5703125" customWidth="1"/>
    <col min="12543" max="12543" width="10.42578125" customWidth="1"/>
    <col min="12544" max="12544" width="26.42578125" customWidth="1"/>
    <col min="12545" max="12545" width="68.42578125" customWidth="1"/>
    <col min="12546" max="12546" width="47.28515625" customWidth="1"/>
    <col min="12547" max="12547" width="17.7109375" customWidth="1"/>
    <col min="12548" max="12548" width="31.5703125" customWidth="1"/>
    <col min="12549" max="12549" width="22" customWidth="1"/>
    <col min="12550" max="12550" width="9.85546875" customWidth="1"/>
    <col min="12551" max="12551" width="12.7109375" customWidth="1"/>
    <col min="12552" max="12552" width="21.42578125" customWidth="1"/>
    <col min="12553" max="12553" width="23.42578125" customWidth="1"/>
    <col min="12554" max="12554" width="23" bestFit="1" customWidth="1"/>
    <col min="12555" max="12555" width="19.7109375" bestFit="1" customWidth="1"/>
    <col min="12556" max="12557" width="18.5703125" customWidth="1"/>
    <col min="12558" max="12558" width="14.140625" bestFit="1" customWidth="1"/>
    <col min="12559" max="12559" width="25.5703125" customWidth="1"/>
    <col min="12560" max="12572" width="11.5703125" customWidth="1"/>
    <col min="12799" max="12799" width="10.42578125" customWidth="1"/>
    <col min="12800" max="12800" width="26.42578125" customWidth="1"/>
    <col min="12801" max="12801" width="68.42578125" customWidth="1"/>
    <col min="12802" max="12802" width="47.28515625" customWidth="1"/>
    <col min="12803" max="12803" width="17.7109375" customWidth="1"/>
    <col min="12804" max="12804" width="31.5703125" customWidth="1"/>
    <col min="12805" max="12805" width="22" customWidth="1"/>
    <col min="12806" max="12806" width="9.85546875" customWidth="1"/>
    <col min="12807" max="12807" width="12.7109375" customWidth="1"/>
    <col min="12808" max="12808" width="21.42578125" customWidth="1"/>
    <col min="12809" max="12809" width="23.42578125" customWidth="1"/>
    <col min="12810" max="12810" width="23" bestFit="1" customWidth="1"/>
    <col min="12811" max="12811" width="19.7109375" bestFit="1" customWidth="1"/>
    <col min="12812" max="12813" width="18.5703125" customWidth="1"/>
    <col min="12814" max="12814" width="14.140625" bestFit="1" customWidth="1"/>
    <col min="12815" max="12815" width="25.5703125" customWidth="1"/>
    <col min="12816" max="12828" width="11.5703125" customWidth="1"/>
    <col min="13055" max="13055" width="10.42578125" customWidth="1"/>
    <col min="13056" max="13056" width="26.42578125" customWidth="1"/>
    <col min="13057" max="13057" width="68.42578125" customWidth="1"/>
    <col min="13058" max="13058" width="47.28515625" customWidth="1"/>
    <col min="13059" max="13059" width="17.7109375" customWidth="1"/>
    <col min="13060" max="13060" width="31.5703125" customWidth="1"/>
    <col min="13061" max="13061" width="22" customWidth="1"/>
    <col min="13062" max="13062" width="9.85546875" customWidth="1"/>
    <col min="13063" max="13063" width="12.7109375" customWidth="1"/>
    <col min="13064" max="13064" width="21.42578125" customWidth="1"/>
    <col min="13065" max="13065" width="23.42578125" customWidth="1"/>
    <col min="13066" max="13066" width="23" bestFit="1" customWidth="1"/>
    <col min="13067" max="13067" width="19.7109375" bestFit="1" customWidth="1"/>
    <col min="13068" max="13069" width="18.5703125" customWidth="1"/>
    <col min="13070" max="13070" width="14.140625" bestFit="1" customWidth="1"/>
    <col min="13071" max="13071" width="25.5703125" customWidth="1"/>
    <col min="13072" max="13084" width="11.5703125" customWidth="1"/>
    <col min="13311" max="13311" width="10.42578125" customWidth="1"/>
    <col min="13312" max="13312" width="26.42578125" customWidth="1"/>
    <col min="13313" max="13313" width="68.42578125" customWidth="1"/>
    <col min="13314" max="13314" width="47.28515625" customWidth="1"/>
    <col min="13315" max="13315" width="17.7109375" customWidth="1"/>
    <col min="13316" max="13316" width="31.5703125" customWidth="1"/>
    <col min="13317" max="13317" width="22" customWidth="1"/>
    <col min="13318" max="13318" width="9.85546875" customWidth="1"/>
    <col min="13319" max="13319" width="12.7109375" customWidth="1"/>
    <col min="13320" max="13320" width="21.42578125" customWidth="1"/>
    <col min="13321" max="13321" width="23.42578125" customWidth="1"/>
    <col min="13322" max="13322" width="23" bestFit="1" customWidth="1"/>
    <col min="13323" max="13323" width="19.7109375" bestFit="1" customWidth="1"/>
    <col min="13324" max="13325" width="18.5703125" customWidth="1"/>
    <col min="13326" max="13326" width="14.140625" bestFit="1" customWidth="1"/>
    <col min="13327" max="13327" width="25.5703125" customWidth="1"/>
    <col min="13328" max="13340" width="11.5703125" customWidth="1"/>
    <col min="13567" max="13567" width="10.42578125" customWidth="1"/>
    <col min="13568" max="13568" width="26.42578125" customWidth="1"/>
    <col min="13569" max="13569" width="68.42578125" customWidth="1"/>
    <col min="13570" max="13570" width="47.28515625" customWidth="1"/>
    <col min="13571" max="13571" width="17.7109375" customWidth="1"/>
    <col min="13572" max="13572" width="31.5703125" customWidth="1"/>
    <col min="13573" max="13573" width="22" customWidth="1"/>
    <col min="13574" max="13574" width="9.85546875" customWidth="1"/>
    <col min="13575" max="13575" width="12.7109375" customWidth="1"/>
    <col min="13576" max="13576" width="21.42578125" customWidth="1"/>
    <col min="13577" max="13577" width="23.42578125" customWidth="1"/>
    <col min="13578" max="13578" width="23" bestFit="1" customWidth="1"/>
    <col min="13579" max="13579" width="19.7109375" bestFit="1" customWidth="1"/>
    <col min="13580" max="13581" width="18.5703125" customWidth="1"/>
    <col min="13582" max="13582" width="14.140625" bestFit="1" customWidth="1"/>
    <col min="13583" max="13583" width="25.5703125" customWidth="1"/>
    <col min="13584" max="13596" width="11.5703125" customWidth="1"/>
    <col min="13823" max="13823" width="10.42578125" customWidth="1"/>
    <col min="13824" max="13824" width="26.42578125" customWidth="1"/>
    <col min="13825" max="13825" width="68.42578125" customWidth="1"/>
    <col min="13826" max="13826" width="47.28515625" customWidth="1"/>
    <col min="13827" max="13827" width="17.7109375" customWidth="1"/>
    <col min="13828" max="13828" width="31.5703125" customWidth="1"/>
    <col min="13829" max="13829" width="22" customWidth="1"/>
    <col min="13830" max="13830" width="9.85546875" customWidth="1"/>
    <col min="13831" max="13831" width="12.7109375" customWidth="1"/>
    <col min="13832" max="13832" width="21.42578125" customWidth="1"/>
    <col min="13833" max="13833" width="23.42578125" customWidth="1"/>
    <col min="13834" max="13834" width="23" bestFit="1" customWidth="1"/>
    <col min="13835" max="13835" width="19.7109375" bestFit="1" customWidth="1"/>
    <col min="13836" max="13837" width="18.5703125" customWidth="1"/>
    <col min="13838" max="13838" width="14.140625" bestFit="1" customWidth="1"/>
    <col min="13839" max="13839" width="25.5703125" customWidth="1"/>
    <col min="13840" max="13852" width="11.5703125" customWidth="1"/>
    <col min="14079" max="14079" width="10.42578125" customWidth="1"/>
    <col min="14080" max="14080" width="26.42578125" customWidth="1"/>
    <col min="14081" max="14081" width="68.42578125" customWidth="1"/>
    <col min="14082" max="14082" width="47.28515625" customWidth="1"/>
    <col min="14083" max="14083" width="17.7109375" customWidth="1"/>
    <col min="14084" max="14084" width="31.5703125" customWidth="1"/>
    <col min="14085" max="14085" width="22" customWidth="1"/>
    <col min="14086" max="14086" width="9.85546875" customWidth="1"/>
    <col min="14087" max="14087" width="12.7109375" customWidth="1"/>
    <col min="14088" max="14088" width="21.42578125" customWidth="1"/>
    <col min="14089" max="14089" width="23.42578125" customWidth="1"/>
    <col min="14090" max="14090" width="23" bestFit="1" customWidth="1"/>
    <col min="14091" max="14091" width="19.7109375" bestFit="1" customWidth="1"/>
    <col min="14092" max="14093" width="18.5703125" customWidth="1"/>
    <col min="14094" max="14094" width="14.140625" bestFit="1" customWidth="1"/>
    <col min="14095" max="14095" width="25.5703125" customWidth="1"/>
    <col min="14096" max="14108" width="11.5703125" customWidth="1"/>
    <col min="14335" max="14335" width="10.42578125" customWidth="1"/>
    <col min="14336" max="14336" width="26.42578125" customWidth="1"/>
    <col min="14337" max="14337" width="68.42578125" customWidth="1"/>
    <col min="14338" max="14338" width="47.28515625" customWidth="1"/>
    <col min="14339" max="14339" width="17.7109375" customWidth="1"/>
    <col min="14340" max="14340" width="31.5703125" customWidth="1"/>
    <col min="14341" max="14341" width="22" customWidth="1"/>
    <col min="14342" max="14342" width="9.85546875" customWidth="1"/>
    <col min="14343" max="14343" width="12.7109375" customWidth="1"/>
    <col min="14344" max="14344" width="21.42578125" customWidth="1"/>
    <col min="14345" max="14345" width="23.42578125" customWidth="1"/>
    <col min="14346" max="14346" width="23" bestFit="1" customWidth="1"/>
    <col min="14347" max="14347" width="19.7109375" bestFit="1" customWidth="1"/>
    <col min="14348" max="14349" width="18.5703125" customWidth="1"/>
    <col min="14350" max="14350" width="14.140625" bestFit="1" customWidth="1"/>
    <col min="14351" max="14351" width="25.5703125" customWidth="1"/>
    <col min="14352" max="14364" width="11.5703125" customWidth="1"/>
    <col min="14591" max="14591" width="10.42578125" customWidth="1"/>
    <col min="14592" max="14592" width="26.42578125" customWidth="1"/>
    <col min="14593" max="14593" width="68.42578125" customWidth="1"/>
    <col min="14594" max="14594" width="47.28515625" customWidth="1"/>
    <col min="14595" max="14595" width="17.7109375" customWidth="1"/>
    <col min="14596" max="14596" width="31.5703125" customWidth="1"/>
    <col min="14597" max="14597" width="22" customWidth="1"/>
    <col min="14598" max="14598" width="9.85546875" customWidth="1"/>
    <col min="14599" max="14599" width="12.7109375" customWidth="1"/>
    <col min="14600" max="14600" width="21.42578125" customWidth="1"/>
    <col min="14601" max="14601" width="23.42578125" customWidth="1"/>
    <col min="14602" max="14602" width="23" bestFit="1" customWidth="1"/>
    <col min="14603" max="14603" width="19.7109375" bestFit="1" customWidth="1"/>
    <col min="14604" max="14605" width="18.5703125" customWidth="1"/>
    <col min="14606" max="14606" width="14.140625" bestFit="1" customWidth="1"/>
    <col min="14607" max="14607" width="25.5703125" customWidth="1"/>
    <col min="14608" max="14620" width="11.5703125" customWidth="1"/>
    <col min="14847" max="14847" width="10.42578125" customWidth="1"/>
    <col min="14848" max="14848" width="26.42578125" customWidth="1"/>
    <col min="14849" max="14849" width="68.42578125" customWidth="1"/>
    <col min="14850" max="14850" width="47.28515625" customWidth="1"/>
    <col min="14851" max="14851" width="17.7109375" customWidth="1"/>
    <col min="14852" max="14852" width="31.5703125" customWidth="1"/>
    <col min="14853" max="14853" width="22" customWidth="1"/>
    <col min="14854" max="14854" width="9.85546875" customWidth="1"/>
    <col min="14855" max="14855" width="12.7109375" customWidth="1"/>
    <col min="14856" max="14856" width="21.42578125" customWidth="1"/>
    <col min="14857" max="14857" width="23.42578125" customWidth="1"/>
    <col min="14858" max="14858" width="23" bestFit="1" customWidth="1"/>
    <col min="14859" max="14859" width="19.7109375" bestFit="1" customWidth="1"/>
    <col min="14860" max="14861" width="18.5703125" customWidth="1"/>
    <col min="14862" max="14862" width="14.140625" bestFit="1" customWidth="1"/>
    <col min="14863" max="14863" width="25.5703125" customWidth="1"/>
    <col min="14864" max="14876" width="11.5703125" customWidth="1"/>
    <col min="15103" max="15103" width="10.42578125" customWidth="1"/>
    <col min="15104" max="15104" width="26.42578125" customWidth="1"/>
    <col min="15105" max="15105" width="68.42578125" customWidth="1"/>
    <col min="15106" max="15106" width="47.28515625" customWidth="1"/>
    <col min="15107" max="15107" width="17.7109375" customWidth="1"/>
    <col min="15108" max="15108" width="31.5703125" customWidth="1"/>
    <col min="15109" max="15109" width="22" customWidth="1"/>
    <col min="15110" max="15110" width="9.85546875" customWidth="1"/>
    <col min="15111" max="15111" width="12.7109375" customWidth="1"/>
    <col min="15112" max="15112" width="21.42578125" customWidth="1"/>
    <col min="15113" max="15113" width="23.42578125" customWidth="1"/>
    <col min="15114" max="15114" width="23" bestFit="1" customWidth="1"/>
    <col min="15115" max="15115" width="19.7109375" bestFit="1" customWidth="1"/>
    <col min="15116" max="15117" width="18.5703125" customWidth="1"/>
    <col min="15118" max="15118" width="14.140625" bestFit="1" customWidth="1"/>
    <col min="15119" max="15119" width="25.5703125" customWidth="1"/>
    <col min="15120" max="15132" width="11.5703125" customWidth="1"/>
    <col min="15359" max="15359" width="10.42578125" customWidth="1"/>
    <col min="15360" max="15360" width="26.42578125" customWidth="1"/>
    <col min="15361" max="15361" width="68.42578125" customWidth="1"/>
    <col min="15362" max="15362" width="47.28515625" customWidth="1"/>
    <col min="15363" max="15363" width="17.7109375" customWidth="1"/>
    <col min="15364" max="15364" width="31.5703125" customWidth="1"/>
    <col min="15365" max="15365" width="22" customWidth="1"/>
    <col min="15366" max="15366" width="9.85546875" customWidth="1"/>
    <col min="15367" max="15367" width="12.7109375" customWidth="1"/>
    <col min="15368" max="15368" width="21.42578125" customWidth="1"/>
    <col min="15369" max="15369" width="23.42578125" customWidth="1"/>
    <col min="15370" max="15370" width="23" bestFit="1" customWidth="1"/>
    <col min="15371" max="15371" width="19.7109375" bestFit="1" customWidth="1"/>
    <col min="15372" max="15373" width="18.5703125" customWidth="1"/>
    <col min="15374" max="15374" width="14.140625" bestFit="1" customWidth="1"/>
    <col min="15375" max="15375" width="25.5703125" customWidth="1"/>
    <col min="15376" max="15388" width="11.5703125" customWidth="1"/>
    <col min="15615" max="15615" width="10.42578125" customWidth="1"/>
    <col min="15616" max="15616" width="26.42578125" customWidth="1"/>
    <col min="15617" max="15617" width="68.42578125" customWidth="1"/>
    <col min="15618" max="15618" width="47.28515625" customWidth="1"/>
    <col min="15619" max="15619" width="17.7109375" customWidth="1"/>
    <col min="15620" max="15620" width="31.5703125" customWidth="1"/>
    <col min="15621" max="15621" width="22" customWidth="1"/>
    <col min="15622" max="15622" width="9.85546875" customWidth="1"/>
    <col min="15623" max="15623" width="12.7109375" customWidth="1"/>
    <col min="15624" max="15624" width="21.42578125" customWidth="1"/>
    <col min="15625" max="15625" width="23.42578125" customWidth="1"/>
    <col min="15626" max="15626" width="23" bestFit="1" customWidth="1"/>
    <col min="15627" max="15627" width="19.7109375" bestFit="1" customWidth="1"/>
    <col min="15628" max="15629" width="18.5703125" customWidth="1"/>
    <col min="15630" max="15630" width="14.140625" bestFit="1" customWidth="1"/>
    <col min="15631" max="15631" width="25.5703125" customWidth="1"/>
    <col min="15632" max="15644" width="11.5703125" customWidth="1"/>
    <col min="15871" max="15871" width="10.42578125" customWidth="1"/>
    <col min="15872" max="15872" width="26.42578125" customWidth="1"/>
    <col min="15873" max="15873" width="68.42578125" customWidth="1"/>
    <col min="15874" max="15874" width="47.28515625" customWidth="1"/>
    <col min="15875" max="15875" width="17.7109375" customWidth="1"/>
    <col min="15876" max="15876" width="31.5703125" customWidth="1"/>
    <col min="15877" max="15877" width="22" customWidth="1"/>
    <col min="15878" max="15878" width="9.85546875" customWidth="1"/>
    <col min="15879" max="15879" width="12.7109375" customWidth="1"/>
    <col min="15880" max="15880" width="21.42578125" customWidth="1"/>
    <col min="15881" max="15881" width="23.42578125" customWidth="1"/>
    <col min="15882" max="15882" width="23" bestFit="1" customWidth="1"/>
    <col min="15883" max="15883" width="19.7109375" bestFit="1" customWidth="1"/>
    <col min="15884" max="15885" width="18.5703125" customWidth="1"/>
    <col min="15886" max="15886" width="14.140625" bestFit="1" customWidth="1"/>
    <col min="15887" max="15887" width="25.5703125" customWidth="1"/>
    <col min="15888" max="15900" width="11.5703125" customWidth="1"/>
    <col min="16127" max="16127" width="10.42578125" customWidth="1"/>
    <col min="16128" max="16128" width="26.42578125" customWidth="1"/>
    <col min="16129" max="16129" width="68.42578125" customWidth="1"/>
    <col min="16130" max="16130" width="47.28515625" customWidth="1"/>
    <col min="16131" max="16131" width="17.7109375" customWidth="1"/>
    <col min="16132" max="16132" width="31.5703125" customWidth="1"/>
    <col min="16133" max="16133" width="22" customWidth="1"/>
    <col min="16134" max="16134" width="9.85546875" customWidth="1"/>
    <col min="16135" max="16135" width="12.7109375" customWidth="1"/>
    <col min="16136" max="16136" width="21.42578125" customWidth="1"/>
    <col min="16137" max="16137" width="23.42578125" customWidth="1"/>
    <col min="16138" max="16138" width="23" bestFit="1" customWidth="1"/>
    <col min="16139" max="16139" width="19.7109375" bestFit="1" customWidth="1"/>
    <col min="16140" max="16141" width="18.5703125" customWidth="1"/>
    <col min="16142" max="16142" width="14.140625" bestFit="1" customWidth="1"/>
    <col min="16143" max="16143" width="25.5703125" customWidth="1"/>
    <col min="16144" max="16156" width="11.5703125" customWidth="1"/>
  </cols>
  <sheetData>
    <row r="1" spans="1:254" ht="51" customHeight="1" x14ac:dyDescent="0.25">
      <c r="A1" s="76" t="s">
        <v>12</v>
      </c>
      <c r="B1" s="76"/>
      <c r="C1" s="76"/>
      <c r="D1" s="76"/>
      <c r="E1" s="76"/>
      <c r="F1" s="76"/>
      <c r="G1" s="76"/>
      <c r="H1" s="76"/>
      <c r="I1" s="76"/>
      <c r="J1" s="76"/>
      <c r="K1" s="76"/>
      <c r="L1" s="76"/>
      <c r="M1" s="76"/>
      <c r="N1" s="76"/>
      <c r="O1" s="76"/>
      <c r="P1" s="9"/>
      <c r="Q1" s="9"/>
      <c r="R1" s="9"/>
      <c r="S1" s="9"/>
      <c r="T1" s="9"/>
      <c r="U1" s="9"/>
      <c r="V1" s="9"/>
      <c r="W1" s="9"/>
      <c r="X1" s="9"/>
      <c r="Y1" s="9"/>
      <c r="Z1" s="9"/>
      <c r="AA1" s="9"/>
      <c r="AB1" s="9"/>
    </row>
    <row r="2" spans="1:254" s="9" customFormat="1" ht="7.5" customHeight="1" x14ac:dyDescent="0.25">
      <c r="A2" s="76" t="s">
        <v>136</v>
      </c>
      <c r="B2" s="76"/>
      <c r="C2" s="76"/>
      <c r="D2" s="76"/>
      <c r="E2" s="76"/>
      <c r="F2" s="76"/>
      <c r="G2" s="76"/>
      <c r="H2" s="76"/>
      <c r="I2" s="76"/>
      <c r="J2" s="76"/>
      <c r="K2" s="76"/>
      <c r="L2" s="76"/>
      <c r="M2" s="76"/>
      <c r="N2" s="76"/>
      <c r="O2" s="76"/>
      <c r="P2" s="10"/>
      <c r="Q2" s="10"/>
      <c r="R2" s="10"/>
      <c r="S2" s="10"/>
      <c r="T2" s="10"/>
      <c r="U2" s="10"/>
      <c r="V2" s="10"/>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row>
    <row r="3" spans="1:254" s="9" customFormat="1" ht="24.75" customHeight="1" x14ac:dyDescent="0.25">
      <c r="A3" s="76"/>
      <c r="B3" s="76"/>
      <c r="C3" s="76"/>
      <c r="D3" s="76"/>
      <c r="E3" s="76"/>
      <c r="F3" s="76"/>
      <c r="G3" s="76"/>
      <c r="H3" s="76"/>
      <c r="I3" s="76"/>
      <c r="J3" s="76"/>
      <c r="K3" s="76"/>
      <c r="L3" s="76"/>
      <c r="M3" s="76"/>
      <c r="N3" s="76"/>
      <c r="O3" s="76"/>
      <c r="P3" s="10"/>
      <c r="Q3" s="10"/>
      <c r="R3" s="10"/>
      <c r="S3" s="10"/>
      <c r="T3" s="10"/>
      <c r="U3" s="10"/>
      <c r="V3" s="10"/>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row>
    <row r="4" spans="1:254" s="9" customFormat="1" ht="23.25" x14ac:dyDescent="0.25">
      <c r="A4" s="76"/>
      <c r="B4" s="76"/>
      <c r="C4" s="76"/>
      <c r="D4" s="76"/>
      <c r="E4" s="76"/>
      <c r="F4" s="76"/>
      <c r="G4" s="76"/>
      <c r="H4" s="76"/>
      <c r="I4" s="76"/>
      <c r="J4" s="76"/>
      <c r="K4" s="76"/>
      <c r="L4" s="76"/>
      <c r="M4" s="76"/>
      <c r="N4" s="76"/>
      <c r="O4" s="76"/>
      <c r="P4" s="10"/>
      <c r="Q4" s="10"/>
      <c r="R4" s="10"/>
      <c r="S4" s="10"/>
      <c r="T4" s="10"/>
      <c r="U4" s="10"/>
      <c r="V4" s="10"/>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row>
    <row r="5" spans="1:254" s="9" customFormat="1" ht="23.25" customHeight="1" x14ac:dyDescent="0.25">
      <c r="A5" s="75" t="s">
        <v>13</v>
      </c>
      <c r="B5" s="75"/>
      <c r="C5" s="75"/>
      <c r="D5" s="75"/>
      <c r="E5" s="75"/>
      <c r="F5" s="75"/>
      <c r="G5" s="75"/>
      <c r="H5" s="75"/>
      <c r="I5" s="75"/>
      <c r="J5" s="75"/>
      <c r="K5" s="75"/>
      <c r="L5" s="75"/>
      <c r="M5" s="75"/>
      <c r="N5" s="75"/>
      <c r="O5" s="75"/>
      <c r="P5" s="10"/>
      <c r="Q5" s="10"/>
      <c r="R5" s="10"/>
      <c r="S5" s="10"/>
      <c r="T5" s="10"/>
      <c r="U5" s="10"/>
      <c r="V5" s="10"/>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c r="IR5" s="69"/>
      <c r="IS5" s="69"/>
      <c r="IT5" s="69"/>
    </row>
    <row r="7" spans="1:254" ht="75.75" customHeight="1" x14ac:dyDescent="0.25">
      <c r="A7" s="70" t="s">
        <v>25</v>
      </c>
      <c r="B7" s="71"/>
      <c r="C7" s="71"/>
      <c r="D7" s="72"/>
    </row>
    <row r="9" spans="1:254" s="9" customFormat="1" ht="34.5" customHeight="1" x14ac:dyDescent="0.25">
      <c r="A9" s="73" t="s">
        <v>14</v>
      </c>
      <c r="B9" s="74"/>
      <c r="C9" s="47"/>
      <c r="D9" s="48"/>
      <c r="E9" s="12"/>
      <c r="F9" s="12"/>
      <c r="G9" s="12"/>
      <c r="H9" s="11"/>
      <c r="I9" s="24"/>
      <c r="J9" s="11"/>
      <c r="K9" s="33"/>
      <c r="L9" s="11"/>
      <c r="M9" s="11"/>
      <c r="N9" s="33"/>
      <c r="O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row>
    <row r="12" spans="1:254" ht="81" x14ac:dyDescent="0.25">
      <c r="A12" s="5" t="s">
        <v>15</v>
      </c>
      <c r="B12" s="5" t="s">
        <v>16</v>
      </c>
      <c r="C12" s="5" t="s">
        <v>17</v>
      </c>
      <c r="D12" s="5" t="s">
        <v>33</v>
      </c>
      <c r="E12" s="5" t="s">
        <v>26</v>
      </c>
      <c r="F12" s="5" t="s">
        <v>34</v>
      </c>
      <c r="G12" s="5" t="s">
        <v>86</v>
      </c>
      <c r="H12" s="5" t="s">
        <v>19</v>
      </c>
      <c r="I12" s="5" t="s">
        <v>66</v>
      </c>
      <c r="J12" s="32" t="s">
        <v>98</v>
      </c>
      <c r="K12" s="32" t="s">
        <v>67</v>
      </c>
      <c r="L12" s="5" t="s">
        <v>18</v>
      </c>
      <c r="M12" s="32" t="s">
        <v>97</v>
      </c>
      <c r="N12" s="32" t="s">
        <v>68</v>
      </c>
      <c r="O12" s="5" t="s">
        <v>104</v>
      </c>
    </row>
    <row r="13" spans="1:254" ht="57" customHeight="1" x14ac:dyDescent="0.25">
      <c r="A13" s="2" t="s">
        <v>27</v>
      </c>
      <c r="B13" s="41" t="s">
        <v>36</v>
      </c>
      <c r="C13" s="58" t="s">
        <v>84</v>
      </c>
      <c r="D13" s="31" t="s">
        <v>88</v>
      </c>
      <c r="E13" s="18"/>
      <c r="F13" s="18"/>
      <c r="G13" s="18"/>
      <c r="H13" s="42" t="s">
        <v>20</v>
      </c>
      <c r="I13" s="44" t="s">
        <v>65</v>
      </c>
      <c r="J13" s="35"/>
      <c r="K13" s="15" t="s">
        <v>22</v>
      </c>
      <c r="L13" s="54"/>
      <c r="M13" s="17">
        <f t="shared" ref="M13:M18" si="0">((J13*(1+L13)))</f>
        <v>0</v>
      </c>
      <c r="N13" s="15" t="s">
        <v>22</v>
      </c>
      <c r="O13" s="18"/>
    </row>
    <row r="14" spans="1:254" ht="57" customHeight="1" x14ac:dyDescent="0.25">
      <c r="A14" s="2" t="s">
        <v>28</v>
      </c>
      <c r="B14" s="85" t="s">
        <v>99</v>
      </c>
      <c r="C14" s="59" t="s">
        <v>100</v>
      </c>
      <c r="D14" s="31" t="s">
        <v>87</v>
      </c>
      <c r="E14" s="18"/>
      <c r="F14" s="18"/>
      <c r="G14" s="18"/>
      <c r="H14" s="42" t="s">
        <v>20</v>
      </c>
      <c r="I14" s="44" t="s">
        <v>65</v>
      </c>
      <c r="J14" s="35"/>
      <c r="K14" s="15" t="s">
        <v>22</v>
      </c>
      <c r="L14" s="54"/>
      <c r="M14" s="17">
        <f t="shared" si="0"/>
        <v>0</v>
      </c>
      <c r="N14" s="15" t="s">
        <v>22</v>
      </c>
      <c r="O14" s="18"/>
    </row>
    <row r="15" spans="1:254" ht="30" customHeight="1" x14ac:dyDescent="0.25">
      <c r="A15" s="2" t="s">
        <v>71</v>
      </c>
      <c r="B15" s="86"/>
      <c r="C15" s="59" t="s">
        <v>40</v>
      </c>
      <c r="D15" s="31" t="s">
        <v>39</v>
      </c>
      <c r="E15" s="18"/>
      <c r="F15" s="18"/>
      <c r="G15" s="18"/>
      <c r="H15" s="15" t="s">
        <v>22</v>
      </c>
      <c r="I15" s="44" t="s">
        <v>35</v>
      </c>
      <c r="J15" s="35"/>
      <c r="K15" s="15" t="s">
        <v>22</v>
      </c>
      <c r="L15" s="54"/>
      <c r="M15" s="17">
        <f t="shared" si="0"/>
        <v>0</v>
      </c>
      <c r="N15" s="15" t="s">
        <v>22</v>
      </c>
      <c r="O15" s="18"/>
    </row>
    <row r="16" spans="1:254" ht="21.75" customHeight="1" x14ac:dyDescent="0.25">
      <c r="A16" s="2" t="s">
        <v>72</v>
      </c>
      <c r="B16" s="86"/>
      <c r="C16" s="59" t="s">
        <v>41</v>
      </c>
      <c r="D16" s="18" t="s">
        <v>78</v>
      </c>
      <c r="E16" s="18"/>
      <c r="F16" s="18"/>
      <c r="G16" s="18"/>
      <c r="H16" s="13" t="s">
        <v>20</v>
      </c>
      <c r="I16" s="44" t="s">
        <v>35</v>
      </c>
      <c r="J16" s="35"/>
      <c r="K16" s="15" t="s">
        <v>22</v>
      </c>
      <c r="L16" s="54"/>
      <c r="M16" s="17">
        <f t="shared" si="0"/>
        <v>0</v>
      </c>
      <c r="N16" s="15" t="s">
        <v>22</v>
      </c>
      <c r="O16" s="18"/>
    </row>
    <row r="17" spans="1:15" ht="21.75" customHeight="1" x14ac:dyDescent="0.25">
      <c r="A17" s="2" t="s">
        <v>73</v>
      </c>
      <c r="B17" s="86"/>
      <c r="C17" s="59" t="s">
        <v>42</v>
      </c>
      <c r="D17" s="18" t="s">
        <v>78</v>
      </c>
      <c r="E17" s="18"/>
      <c r="F17" s="18"/>
      <c r="G17" s="18"/>
      <c r="H17" s="13" t="s">
        <v>20</v>
      </c>
      <c r="I17" s="44" t="s">
        <v>35</v>
      </c>
      <c r="J17" s="35"/>
      <c r="K17" s="15" t="s">
        <v>22</v>
      </c>
      <c r="L17" s="54"/>
      <c r="M17" s="17">
        <f t="shared" si="0"/>
        <v>0</v>
      </c>
      <c r="N17" s="15" t="s">
        <v>22</v>
      </c>
      <c r="O17" s="18"/>
    </row>
    <row r="18" spans="1:15" ht="24.75" customHeight="1" x14ac:dyDescent="0.25">
      <c r="A18" s="2" t="s">
        <v>74</v>
      </c>
      <c r="B18" s="86"/>
      <c r="C18" s="59" t="s">
        <v>91</v>
      </c>
      <c r="D18" s="31" t="s">
        <v>79</v>
      </c>
      <c r="E18" s="18"/>
      <c r="F18" s="18"/>
      <c r="G18" s="18"/>
      <c r="H18" s="13" t="s">
        <v>20</v>
      </c>
      <c r="I18" s="44" t="s">
        <v>35</v>
      </c>
      <c r="J18" s="35"/>
      <c r="K18" s="15" t="s">
        <v>22</v>
      </c>
      <c r="L18" s="54"/>
      <c r="M18" s="17">
        <f t="shared" si="0"/>
        <v>0</v>
      </c>
      <c r="N18" s="15" t="s">
        <v>22</v>
      </c>
      <c r="O18" s="18"/>
    </row>
    <row r="19" spans="1:15" ht="76.5" customHeight="1" x14ac:dyDescent="0.25">
      <c r="A19" s="2" t="s">
        <v>75</v>
      </c>
      <c r="B19" s="86"/>
      <c r="C19" s="58" t="s">
        <v>113</v>
      </c>
      <c r="D19" s="31" t="s">
        <v>122</v>
      </c>
      <c r="E19" s="18"/>
      <c r="F19" s="18"/>
      <c r="G19" s="18"/>
      <c r="H19" s="13" t="s">
        <v>20</v>
      </c>
      <c r="I19" s="36" t="s">
        <v>80</v>
      </c>
      <c r="J19" s="15" t="s">
        <v>22</v>
      </c>
      <c r="K19" s="55"/>
      <c r="L19" s="54"/>
      <c r="M19" s="15" t="s">
        <v>22</v>
      </c>
      <c r="N19" s="64">
        <f>((K19*(1+L19)))</f>
        <v>0</v>
      </c>
      <c r="O19" s="18"/>
    </row>
    <row r="20" spans="1:15" ht="50.25" customHeight="1" x14ac:dyDescent="0.25">
      <c r="A20" s="2" t="s">
        <v>76</v>
      </c>
      <c r="B20" s="86"/>
      <c r="C20" s="59" t="s">
        <v>38</v>
      </c>
      <c r="D20" s="18" t="s">
        <v>126</v>
      </c>
      <c r="E20" s="18"/>
      <c r="F20" s="18"/>
      <c r="G20" s="18"/>
      <c r="H20" s="15" t="s">
        <v>22</v>
      </c>
      <c r="I20" s="36" t="s">
        <v>63</v>
      </c>
      <c r="J20" s="15" t="s">
        <v>22</v>
      </c>
      <c r="K20" s="55"/>
      <c r="L20" s="54"/>
      <c r="M20" s="15" t="s">
        <v>22</v>
      </c>
      <c r="N20" s="40">
        <f>((K20*(1+L20)))</f>
        <v>0</v>
      </c>
      <c r="O20" s="18"/>
    </row>
    <row r="21" spans="1:15" ht="50.25" customHeight="1" x14ac:dyDescent="0.25">
      <c r="A21" s="2" t="s">
        <v>77</v>
      </c>
      <c r="B21" s="86"/>
      <c r="C21" s="59" t="s">
        <v>37</v>
      </c>
      <c r="D21" s="18" t="s">
        <v>39</v>
      </c>
      <c r="E21" s="18"/>
      <c r="F21" s="18"/>
      <c r="G21" s="18"/>
      <c r="H21" s="15" t="s">
        <v>22</v>
      </c>
      <c r="I21" s="36" t="s">
        <v>63</v>
      </c>
      <c r="J21" s="15" t="s">
        <v>22</v>
      </c>
      <c r="K21" s="55"/>
      <c r="L21" s="54"/>
      <c r="M21" s="15" t="s">
        <v>22</v>
      </c>
      <c r="N21" s="40">
        <f>((K21*(1+L21)))</f>
        <v>0</v>
      </c>
      <c r="O21" s="18"/>
    </row>
    <row r="22" spans="1:15" ht="50.25" customHeight="1" x14ac:dyDescent="0.25">
      <c r="A22" s="2" t="s">
        <v>95</v>
      </c>
      <c r="B22" s="86"/>
      <c r="C22" s="59" t="s">
        <v>125</v>
      </c>
      <c r="D22" s="18" t="s">
        <v>126</v>
      </c>
      <c r="E22" s="18"/>
      <c r="F22" s="18"/>
      <c r="G22" s="18"/>
      <c r="H22" s="13" t="s">
        <v>20</v>
      </c>
      <c r="I22" s="36" t="s">
        <v>63</v>
      </c>
      <c r="J22" s="15" t="s">
        <v>22</v>
      </c>
      <c r="K22" s="55"/>
      <c r="L22" s="54"/>
      <c r="M22" s="15" t="s">
        <v>22</v>
      </c>
      <c r="N22" s="40">
        <f>((K22*(1+L22)))</f>
        <v>0</v>
      </c>
      <c r="O22" s="18"/>
    </row>
    <row r="23" spans="1:15" ht="50.25" customHeight="1" x14ac:dyDescent="0.25">
      <c r="A23" s="2" t="s">
        <v>124</v>
      </c>
      <c r="B23" s="87"/>
      <c r="C23" s="43" t="s">
        <v>94</v>
      </c>
      <c r="D23" s="31" t="s">
        <v>134</v>
      </c>
      <c r="E23" s="18"/>
      <c r="F23" s="18"/>
      <c r="G23" s="18"/>
      <c r="H23" s="15" t="s">
        <v>22</v>
      </c>
      <c r="I23" s="36" t="s">
        <v>96</v>
      </c>
      <c r="J23" s="15" t="s">
        <v>22</v>
      </c>
      <c r="K23" s="55"/>
      <c r="L23" s="54"/>
      <c r="M23" s="15" t="s">
        <v>22</v>
      </c>
      <c r="N23" s="40">
        <f>((K23*(1+L23)))</f>
        <v>0</v>
      </c>
      <c r="O23" s="18"/>
    </row>
    <row r="24" spans="1:15" ht="16.5" x14ac:dyDescent="0.3">
      <c r="A24" s="14" t="s">
        <v>21</v>
      </c>
      <c r="B24" s="16"/>
      <c r="C24" s="6"/>
      <c r="D24" s="6"/>
      <c r="E24" s="6"/>
      <c r="F24" s="6"/>
      <c r="G24" s="6"/>
      <c r="H24" s="6"/>
      <c r="I24" s="6"/>
      <c r="J24" s="6"/>
      <c r="K24" s="6"/>
      <c r="L24" s="6"/>
      <c r="M24" s="6"/>
      <c r="N24" s="6"/>
      <c r="O24" s="6"/>
    </row>
    <row r="25" spans="1:15" ht="16.5" x14ac:dyDescent="0.3">
      <c r="A25" s="65" t="s">
        <v>123</v>
      </c>
      <c r="B25" s="65"/>
      <c r="C25" s="65"/>
      <c r="D25" s="6"/>
      <c r="E25" s="6"/>
      <c r="F25" s="6"/>
      <c r="G25" s="6"/>
      <c r="H25" s="6"/>
      <c r="I25" s="6"/>
      <c r="J25" s="6"/>
      <c r="K25" s="6"/>
      <c r="L25" s="6"/>
      <c r="M25" s="6"/>
      <c r="N25" s="6"/>
      <c r="O25" s="6"/>
    </row>
    <row r="26" spans="1:15" ht="17.25" thickBot="1" x14ac:dyDescent="0.35">
      <c r="A26" s="66"/>
      <c r="B26" s="66"/>
      <c r="C26" s="66"/>
      <c r="D26" s="6"/>
      <c r="E26" s="6"/>
      <c r="F26" s="6"/>
      <c r="G26" s="6"/>
      <c r="H26" s="6"/>
      <c r="I26" s="6"/>
      <c r="J26" s="6"/>
      <c r="K26" s="6"/>
      <c r="L26" s="6"/>
      <c r="M26" s="6"/>
      <c r="N26" s="6"/>
      <c r="O26" s="6"/>
    </row>
    <row r="27" spans="1:15" ht="15" customHeight="1" x14ac:dyDescent="0.25">
      <c r="A27" s="79" t="s">
        <v>24</v>
      </c>
      <c r="B27" s="80"/>
      <c r="C27" s="80"/>
      <c r="D27" s="80"/>
      <c r="E27" s="80"/>
      <c r="F27" s="80"/>
      <c r="G27" s="80"/>
      <c r="H27" s="80"/>
      <c r="I27" s="80"/>
      <c r="J27" s="80"/>
      <c r="K27" s="80"/>
      <c r="L27" s="80"/>
      <c r="M27" s="80"/>
      <c r="N27" s="80"/>
      <c r="O27" s="81"/>
    </row>
    <row r="28" spans="1:15" ht="15.75" customHeight="1" thickBot="1" x14ac:dyDescent="0.3">
      <c r="A28" s="82"/>
      <c r="B28" s="83"/>
      <c r="C28" s="83"/>
      <c r="D28" s="83"/>
      <c r="E28" s="83"/>
      <c r="F28" s="83"/>
      <c r="G28" s="83"/>
      <c r="H28" s="83"/>
      <c r="I28" s="83"/>
      <c r="J28" s="83"/>
      <c r="K28" s="83"/>
      <c r="L28" s="83"/>
      <c r="M28" s="83"/>
      <c r="N28" s="83"/>
      <c r="O28" s="84"/>
    </row>
    <row r="29" spans="1:15" ht="16.5" x14ac:dyDescent="0.3">
      <c r="A29" s="6"/>
      <c r="B29" s="6"/>
      <c r="C29" s="6"/>
      <c r="D29" s="6"/>
      <c r="E29" s="6"/>
      <c r="F29" s="6"/>
      <c r="G29" s="6"/>
      <c r="H29" s="6"/>
      <c r="I29" s="6"/>
      <c r="J29" s="6"/>
      <c r="K29" s="6"/>
      <c r="L29" s="6"/>
      <c r="M29" s="6"/>
      <c r="N29" s="6"/>
      <c r="O29" s="6"/>
    </row>
    <row r="30" spans="1:15" ht="17.25" thickBot="1" x14ac:dyDescent="0.35">
      <c r="A30" s="6"/>
      <c r="B30" s="6"/>
      <c r="C30" s="6"/>
      <c r="D30" s="6"/>
      <c r="E30" s="6"/>
      <c r="F30" s="6"/>
      <c r="G30" s="6"/>
      <c r="H30" s="6"/>
      <c r="I30" s="6"/>
      <c r="J30" s="6"/>
      <c r="K30" s="6"/>
      <c r="L30" s="6"/>
      <c r="M30" s="6"/>
      <c r="N30" s="6"/>
      <c r="O30" s="6"/>
    </row>
    <row r="31" spans="1:15" ht="27" customHeight="1" thickBot="1" x14ac:dyDescent="0.35">
      <c r="B31" s="77" t="s">
        <v>62</v>
      </c>
      <c r="C31" s="78"/>
      <c r="E31" s="6"/>
      <c r="F31" s="6"/>
      <c r="G31" s="6"/>
      <c r="H31" s="6"/>
      <c r="I31" s="6"/>
      <c r="J31" s="6"/>
      <c r="K31" s="6"/>
      <c r="L31" s="6"/>
      <c r="M31" s="6"/>
      <c r="N31" s="6"/>
      <c r="O31" s="6"/>
    </row>
    <row r="32" spans="1:15" ht="16.5" x14ac:dyDescent="0.3">
      <c r="B32" s="25" t="s">
        <v>29</v>
      </c>
      <c r="C32" s="26" t="s">
        <v>30</v>
      </c>
      <c r="E32" s="6"/>
      <c r="F32" s="6"/>
      <c r="G32" s="6"/>
      <c r="H32" s="6"/>
      <c r="I32" s="6"/>
      <c r="J32" s="6"/>
      <c r="K32" s="6"/>
      <c r="L32" s="6"/>
      <c r="M32" s="6"/>
      <c r="N32" s="6"/>
      <c r="O32" s="6"/>
    </row>
    <row r="33" spans="1:15" ht="16.5" x14ac:dyDescent="0.3">
      <c r="A33" s="37" t="s">
        <v>32</v>
      </c>
      <c r="B33" s="37" t="s">
        <v>61</v>
      </c>
      <c r="C33" s="38" t="s">
        <v>31</v>
      </c>
      <c r="E33" s="6"/>
      <c r="F33" s="6"/>
      <c r="G33" s="6"/>
      <c r="H33" s="6"/>
      <c r="I33" s="6"/>
      <c r="J33" s="6"/>
      <c r="K33" s="6"/>
      <c r="L33" s="6"/>
      <c r="M33" s="6"/>
      <c r="N33" s="6"/>
      <c r="O33" s="6"/>
    </row>
    <row r="34" spans="1:15" ht="16.5" x14ac:dyDescent="0.3">
      <c r="B34" s="27"/>
      <c r="C34" s="28"/>
      <c r="E34" s="6"/>
      <c r="F34" s="6"/>
      <c r="G34" s="6"/>
      <c r="H34" s="6"/>
      <c r="I34" s="6"/>
      <c r="J34" s="6"/>
      <c r="K34" s="6"/>
      <c r="L34" s="6"/>
      <c r="M34" s="6"/>
      <c r="N34" s="6"/>
      <c r="O34" s="6"/>
    </row>
    <row r="35" spans="1:15" ht="16.5" x14ac:dyDescent="0.3">
      <c r="B35" s="27"/>
      <c r="C35" s="28"/>
      <c r="E35" s="6"/>
      <c r="F35" s="6"/>
      <c r="G35" s="6"/>
      <c r="H35" s="6"/>
      <c r="I35" s="6"/>
      <c r="J35" s="6"/>
      <c r="K35" s="6"/>
      <c r="L35" s="6"/>
      <c r="M35" s="6"/>
      <c r="N35" s="6"/>
      <c r="O35" s="6"/>
    </row>
    <row r="36" spans="1:15" ht="16.5" x14ac:dyDescent="0.3">
      <c r="B36" s="27"/>
      <c r="C36" s="28"/>
      <c r="E36" s="6"/>
      <c r="F36" s="6"/>
      <c r="G36" s="6"/>
      <c r="H36" s="6"/>
      <c r="I36" s="6"/>
      <c r="J36" s="6"/>
      <c r="K36" s="6"/>
      <c r="L36" s="6"/>
      <c r="M36" s="6"/>
      <c r="N36" s="6"/>
      <c r="O36" s="6"/>
    </row>
    <row r="37" spans="1:15" ht="16.5" x14ac:dyDescent="0.3">
      <c r="B37" s="27"/>
      <c r="C37" s="28"/>
      <c r="E37" s="6"/>
      <c r="F37" s="6"/>
      <c r="G37" s="6"/>
      <c r="H37" s="6"/>
      <c r="I37" s="6"/>
      <c r="J37" s="6"/>
      <c r="K37" s="6"/>
      <c r="L37" s="6"/>
      <c r="M37" s="6"/>
      <c r="N37" s="6"/>
      <c r="O37" s="6"/>
    </row>
    <row r="38" spans="1:15" ht="16.5" x14ac:dyDescent="0.3">
      <c r="B38" s="27"/>
      <c r="C38" s="28"/>
      <c r="E38" s="6"/>
      <c r="F38" s="6"/>
      <c r="G38" s="6"/>
      <c r="H38" s="6"/>
      <c r="I38" s="6"/>
      <c r="J38" s="6"/>
      <c r="K38" s="6"/>
      <c r="L38" s="6"/>
      <c r="M38" s="6"/>
      <c r="N38" s="6"/>
      <c r="O38" s="6"/>
    </row>
    <row r="39" spans="1:15" ht="17.25" thickBot="1" x14ac:dyDescent="0.35">
      <c r="B39" s="29"/>
      <c r="C39" s="30"/>
      <c r="E39" s="6"/>
      <c r="F39" s="6"/>
      <c r="G39" s="6"/>
      <c r="H39" s="6"/>
      <c r="I39" s="6"/>
      <c r="J39" s="6"/>
      <c r="K39" s="6"/>
      <c r="L39" s="6"/>
      <c r="M39" s="6"/>
      <c r="N39" s="6"/>
      <c r="O39" s="6"/>
    </row>
    <row r="40" spans="1:15" ht="16.5" x14ac:dyDescent="0.3">
      <c r="A40" s="6"/>
      <c r="B40" s="6"/>
      <c r="C40" s="6"/>
      <c r="D40" s="6"/>
      <c r="E40" s="6"/>
      <c r="F40" s="6"/>
      <c r="G40" s="6"/>
      <c r="H40" s="6"/>
      <c r="I40" s="6"/>
      <c r="J40" s="6"/>
      <c r="K40" s="6"/>
      <c r="L40" s="6"/>
      <c r="M40" s="6"/>
      <c r="N40" s="6"/>
      <c r="O40" s="6"/>
    </row>
    <row r="41" spans="1:15" ht="16.5" x14ac:dyDescent="0.3">
      <c r="A41" s="6"/>
      <c r="B41" s="6"/>
      <c r="C41" s="6"/>
      <c r="D41" s="6"/>
      <c r="E41" s="6"/>
      <c r="F41" s="6"/>
      <c r="G41" s="6"/>
      <c r="H41" s="6"/>
      <c r="I41" s="6"/>
      <c r="J41" s="6"/>
      <c r="K41" s="6"/>
      <c r="L41" s="6"/>
      <c r="M41" s="6"/>
      <c r="N41" s="6"/>
      <c r="O41" s="6"/>
    </row>
    <row r="42" spans="1:15" ht="16.5" x14ac:dyDescent="0.3">
      <c r="A42" s="6"/>
      <c r="B42" s="6"/>
      <c r="C42" s="6"/>
      <c r="D42" s="6"/>
      <c r="E42" s="6"/>
      <c r="F42" s="6"/>
      <c r="G42" s="6"/>
      <c r="H42" s="6"/>
      <c r="I42" s="6"/>
      <c r="J42" s="6"/>
      <c r="K42" s="6"/>
      <c r="L42" s="6"/>
      <c r="M42" s="6"/>
      <c r="N42" s="6"/>
      <c r="O42" s="6"/>
    </row>
    <row r="43" spans="1:15" ht="16.5" x14ac:dyDescent="0.3">
      <c r="A43" s="6"/>
      <c r="B43" s="6"/>
      <c r="C43" s="6"/>
      <c r="D43" s="6"/>
      <c r="E43" s="6"/>
      <c r="F43" s="6"/>
      <c r="G43" s="6"/>
      <c r="H43" s="6"/>
      <c r="I43" s="6"/>
      <c r="J43" s="6"/>
      <c r="K43" s="6"/>
      <c r="L43" s="6"/>
      <c r="M43" s="6"/>
      <c r="N43" s="6"/>
      <c r="O43" s="6"/>
    </row>
    <row r="44" spans="1:15" ht="16.5" x14ac:dyDescent="0.3">
      <c r="A44" s="6"/>
      <c r="B44" s="6"/>
      <c r="C44" s="6"/>
      <c r="D44" s="6"/>
      <c r="E44" s="6"/>
      <c r="F44" s="6"/>
      <c r="G44" s="6"/>
      <c r="H44" s="6"/>
      <c r="I44" s="6"/>
      <c r="J44" s="6"/>
      <c r="K44" s="6"/>
      <c r="L44" s="6"/>
      <c r="M44" s="6"/>
      <c r="N44" s="6"/>
      <c r="O44" s="6"/>
    </row>
    <row r="45" spans="1:15" ht="16.5" x14ac:dyDescent="0.3">
      <c r="A45" s="6"/>
      <c r="B45" s="6"/>
      <c r="C45" s="6"/>
      <c r="D45" s="6"/>
      <c r="E45" s="6"/>
      <c r="F45" s="6"/>
      <c r="G45" s="6"/>
      <c r="H45" s="6"/>
      <c r="I45" s="6"/>
      <c r="J45" s="6"/>
      <c r="K45" s="6"/>
      <c r="L45" s="6"/>
      <c r="M45" s="6"/>
      <c r="N45" s="6"/>
      <c r="O45" s="6"/>
    </row>
    <row r="46" spans="1:15" ht="16.5" x14ac:dyDescent="0.3">
      <c r="A46" s="6"/>
      <c r="B46" s="6"/>
      <c r="C46" s="6"/>
      <c r="D46" s="6"/>
      <c r="E46" s="6"/>
      <c r="F46" s="6"/>
      <c r="G46" s="6"/>
      <c r="H46" s="6"/>
      <c r="I46" s="6"/>
      <c r="J46" s="6"/>
      <c r="K46" s="6"/>
      <c r="L46" s="6"/>
      <c r="M46" s="6"/>
      <c r="N46" s="6"/>
      <c r="O46" s="6"/>
    </row>
    <row r="47" spans="1:15" ht="16.5" x14ac:dyDescent="0.3">
      <c r="A47" s="6"/>
      <c r="B47" s="6"/>
      <c r="C47" s="6"/>
      <c r="D47" s="6"/>
      <c r="E47" s="6"/>
      <c r="F47" s="6"/>
      <c r="G47" s="6"/>
      <c r="H47" s="6"/>
      <c r="I47" s="6"/>
      <c r="J47" s="6"/>
      <c r="K47" s="6"/>
      <c r="L47" s="6"/>
      <c r="M47" s="6"/>
      <c r="N47" s="6"/>
      <c r="O47" s="6"/>
    </row>
    <row r="48" spans="1:15" ht="16.5" x14ac:dyDescent="0.3">
      <c r="A48" s="6"/>
      <c r="B48" s="6"/>
      <c r="C48" s="6"/>
      <c r="D48" s="6"/>
      <c r="E48" s="6"/>
      <c r="F48" s="6"/>
      <c r="G48" s="6"/>
      <c r="H48" s="6"/>
      <c r="I48" s="6"/>
      <c r="J48" s="6"/>
      <c r="K48" s="6"/>
      <c r="L48" s="6"/>
      <c r="M48" s="6"/>
      <c r="N48" s="6"/>
      <c r="O48" s="6"/>
    </row>
    <row r="49" spans="1:15" ht="16.5" x14ac:dyDescent="0.3">
      <c r="A49" s="6"/>
      <c r="B49" s="6"/>
      <c r="C49" s="6"/>
      <c r="D49" s="6"/>
      <c r="E49" s="6"/>
      <c r="F49" s="6"/>
      <c r="G49" s="6"/>
      <c r="H49" s="6"/>
      <c r="I49" s="6"/>
      <c r="J49" s="6"/>
      <c r="K49" s="6"/>
      <c r="L49" s="6"/>
      <c r="M49" s="6"/>
      <c r="N49" s="6"/>
      <c r="O49" s="6"/>
    </row>
    <row r="50" spans="1:15" ht="16.5" x14ac:dyDescent="0.3">
      <c r="A50" s="6"/>
      <c r="B50" s="6"/>
      <c r="C50" s="6"/>
      <c r="D50" s="6"/>
      <c r="E50" s="6"/>
      <c r="F50" s="6"/>
      <c r="G50" s="6"/>
      <c r="H50" s="6"/>
      <c r="I50" s="6"/>
      <c r="J50" s="6"/>
      <c r="K50" s="6"/>
      <c r="L50" s="6"/>
      <c r="M50" s="6"/>
      <c r="N50" s="6"/>
      <c r="O50" s="6"/>
    </row>
    <row r="51" spans="1:15" ht="16.5" x14ac:dyDescent="0.3">
      <c r="A51" s="6"/>
      <c r="B51" s="6"/>
      <c r="C51" s="6"/>
      <c r="D51" s="6"/>
      <c r="E51" s="6"/>
      <c r="F51" s="6"/>
      <c r="G51" s="6"/>
      <c r="H51" s="6"/>
      <c r="I51" s="6"/>
      <c r="J51" s="6"/>
      <c r="K51" s="6"/>
      <c r="L51" s="6"/>
      <c r="M51" s="6"/>
      <c r="N51" s="6"/>
      <c r="O51" s="6"/>
    </row>
    <row r="52" spans="1:15" ht="16.5" x14ac:dyDescent="0.3">
      <c r="A52" s="6"/>
      <c r="B52" s="6"/>
      <c r="C52" s="6"/>
      <c r="D52" s="6"/>
      <c r="E52" s="6"/>
      <c r="F52" s="6"/>
      <c r="G52" s="6"/>
      <c r="H52" s="6"/>
      <c r="I52" s="6"/>
      <c r="J52" s="6"/>
      <c r="K52" s="6"/>
      <c r="L52" s="6"/>
      <c r="M52" s="6"/>
      <c r="N52" s="6"/>
      <c r="O52" s="6"/>
    </row>
    <row r="53" spans="1:15" ht="16.5" x14ac:dyDescent="0.3">
      <c r="A53" s="6"/>
      <c r="B53" s="6"/>
      <c r="C53" s="6"/>
      <c r="D53" s="6"/>
      <c r="E53" s="6"/>
      <c r="F53" s="6"/>
      <c r="G53" s="6"/>
      <c r="H53" s="6"/>
      <c r="I53" s="6"/>
      <c r="J53" s="6"/>
      <c r="K53" s="6"/>
      <c r="L53" s="6"/>
      <c r="M53" s="6"/>
      <c r="N53" s="6"/>
      <c r="O53" s="6"/>
    </row>
    <row r="54" spans="1:15" ht="16.5" x14ac:dyDescent="0.3">
      <c r="A54" s="6"/>
      <c r="B54" s="6"/>
      <c r="C54" s="6"/>
      <c r="D54" s="6"/>
      <c r="E54" s="6"/>
      <c r="F54" s="6"/>
      <c r="G54" s="6"/>
      <c r="H54" s="6"/>
      <c r="I54" s="6"/>
      <c r="J54" s="6"/>
      <c r="K54" s="6"/>
      <c r="L54" s="6"/>
      <c r="M54" s="6"/>
      <c r="N54" s="6"/>
      <c r="O54" s="6"/>
    </row>
    <row r="55" spans="1:15" ht="16.5" x14ac:dyDescent="0.3">
      <c r="A55" s="6"/>
      <c r="B55" s="6"/>
      <c r="C55" s="6"/>
      <c r="D55" s="6"/>
      <c r="E55" s="6"/>
      <c r="F55" s="6"/>
      <c r="G55" s="6"/>
      <c r="H55" s="6"/>
      <c r="I55" s="6"/>
      <c r="J55" s="6"/>
      <c r="K55" s="6"/>
      <c r="L55" s="6"/>
      <c r="M55" s="6"/>
      <c r="N55" s="6"/>
      <c r="O55" s="6"/>
    </row>
    <row r="56" spans="1:15" ht="16.5" x14ac:dyDescent="0.3">
      <c r="A56" s="6"/>
      <c r="B56" s="6"/>
      <c r="C56" s="6"/>
      <c r="D56" s="6"/>
      <c r="E56" s="6"/>
      <c r="F56" s="6"/>
      <c r="G56" s="6"/>
      <c r="H56" s="6"/>
      <c r="I56" s="6"/>
      <c r="J56" s="6"/>
      <c r="K56" s="6"/>
      <c r="L56" s="6"/>
      <c r="M56" s="6"/>
      <c r="N56" s="6"/>
      <c r="O56" s="6"/>
    </row>
    <row r="57" spans="1:15" ht="16.5" x14ac:dyDescent="0.3">
      <c r="A57" s="6"/>
      <c r="B57" s="6"/>
      <c r="C57" s="6"/>
      <c r="D57" s="6"/>
      <c r="E57" s="6"/>
      <c r="F57" s="6"/>
      <c r="G57" s="6"/>
      <c r="H57" s="6"/>
      <c r="I57" s="6"/>
      <c r="J57" s="6"/>
      <c r="K57" s="6"/>
      <c r="L57" s="6"/>
      <c r="M57" s="6"/>
      <c r="N57" s="6"/>
      <c r="O57" s="6"/>
    </row>
  </sheetData>
  <mergeCells count="88">
    <mergeCell ref="B31:C31"/>
    <mergeCell ref="AI4:AT4"/>
    <mergeCell ref="AU4:BF4"/>
    <mergeCell ref="BG4:BR4"/>
    <mergeCell ref="BG2:BR2"/>
    <mergeCell ref="AI2:AT2"/>
    <mergeCell ref="AU2:BF2"/>
    <mergeCell ref="AI3:AT3"/>
    <mergeCell ref="AU3:BF3"/>
    <mergeCell ref="BG3:BR3"/>
    <mergeCell ref="A27:O28"/>
    <mergeCell ref="B14:B23"/>
    <mergeCell ref="A1:O1"/>
    <mergeCell ref="A2:O4"/>
    <mergeCell ref="W2:AH2"/>
    <mergeCell ref="W3:AH3"/>
    <mergeCell ref="W4:AH4"/>
    <mergeCell ref="BS2:CD2"/>
    <mergeCell ref="CE2:CP2"/>
    <mergeCell ref="CQ2:DB2"/>
    <mergeCell ref="DC2:DN2"/>
    <mergeCell ref="DO2:DZ2"/>
    <mergeCell ref="HG2:HR2"/>
    <mergeCell ref="HS2:ID2"/>
    <mergeCell ref="IE2:IP2"/>
    <mergeCell ref="CE3:CP3"/>
    <mergeCell ref="EM2:EX2"/>
    <mergeCell ref="EY2:FJ2"/>
    <mergeCell ref="FK2:FV2"/>
    <mergeCell ref="FW2:GH2"/>
    <mergeCell ref="EA2:EL2"/>
    <mergeCell ref="IQ2:IT2"/>
    <mergeCell ref="GI2:GT2"/>
    <mergeCell ref="GU2:HF2"/>
    <mergeCell ref="CQ3:DB3"/>
    <mergeCell ref="DC3:DN3"/>
    <mergeCell ref="DO3:DZ3"/>
    <mergeCell ref="EA3:EL3"/>
    <mergeCell ref="EM3:EX3"/>
    <mergeCell ref="IE3:IP3"/>
    <mergeCell ref="IQ3:IT3"/>
    <mergeCell ref="FW3:GH3"/>
    <mergeCell ref="GI3:GT3"/>
    <mergeCell ref="GU3:HF3"/>
    <mergeCell ref="HG3:HR3"/>
    <mergeCell ref="HS3:ID3"/>
    <mergeCell ref="EY3:FJ3"/>
    <mergeCell ref="BS4:CD4"/>
    <mergeCell ref="CE4:CP4"/>
    <mergeCell ref="CQ4:DB4"/>
    <mergeCell ref="DC4:DN4"/>
    <mergeCell ref="FK3:FV3"/>
    <mergeCell ref="BS3:CD3"/>
    <mergeCell ref="IQ4:IT4"/>
    <mergeCell ref="DO4:DZ4"/>
    <mergeCell ref="EA4:EL4"/>
    <mergeCell ref="EM4:EX4"/>
    <mergeCell ref="EY4:FJ4"/>
    <mergeCell ref="FK4:FV4"/>
    <mergeCell ref="FW4:GH4"/>
    <mergeCell ref="GI4:GT4"/>
    <mergeCell ref="GU4:HF4"/>
    <mergeCell ref="HG4:HR4"/>
    <mergeCell ref="HS4:ID4"/>
    <mergeCell ref="IE4:IP4"/>
    <mergeCell ref="EM5:EX5"/>
    <mergeCell ref="A5:O5"/>
    <mergeCell ref="W5:AH5"/>
    <mergeCell ref="AI5:AT5"/>
    <mergeCell ref="AU5:BF5"/>
    <mergeCell ref="BG5:BR5"/>
    <mergeCell ref="BS5:CD5"/>
    <mergeCell ref="HS5:ID5"/>
    <mergeCell ref="IE5:IP5"/>
    <mergeCell ref="IQ5:IT5"/>
    <mergeCell ref="A7:D7"/>
    <mergeCell ref="A9:B9"/>
    <mergeCell ref="EY5:FJ5"/>
    <mergeCell ref="FK5:FV5"/>
    <mergeCell ref="FW5:GH5"/>
    <mergeCell ref="GI5:GT5"/>
    <mergeCell ref="GU5:HF5"/>
    <mergeCell ref="HG5:HR5"/>
    <mergeCell ref="CE5:CP5"/>
    <mergeCell ref="CQ5:DB5"/>
    <mergeCell ref="DC5:DN5"/>
    <mergeCell ref="DO5:DZ5"/>
    <mergeCell ref="EA5:EL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topLeftCell="A46" zoomScaleNormal="100" workbookViewId="0">
      <selection activeCell="A51" sqref="A51:XFD52"/>
    </sheetView>
  </sheetViews>
  <sheetFormatPr baseColWidth="10" defaultRowHeight="15" x14ac:dyDescent="0.25"/>
  <cols>
    <col min="1" max="1" width="62" customWidth="1"/>
    <col min="2" max="2" width="109.140625" customWidth="1"/>
  </cols>
  <sheetData>
    <row r="1" spans="1:2" ht="62.25" customHeight="1" x14ac:dyDescent="0.25">
      <c r="A1" s="89" t="s">
        <v>137</v>
      </c>
      <c r="B1" s="90"/>
    </row>
    <row r="2" spans="1:2" ht="56.25" customHeight="1" x14ac:dyDescent="0.25">
      <c r="A2" s="91" t="s">
        <v>43</v>
      </c>
      <c r="B2" s="92"/>
    </row>
    <row r="3" spans="1:2" ht="19.5" customHeight="1" x14ac:dyDescent="0.25">
      <c r="A3" s="93" t="s">
        <v>11</v>
      </c>
      <c r="B3" s="93"/>
    </row>
    <row r="4" spans="1:2" ht="19.5" customHeight="1" x14ac:dyDescent="0.25">
      <c r="A4" s="34"/>
      <c r="B4" s="34" t="s">
        <v>52</v>
      </c>
    </row>
    <row r="5" spans="1:2" ht="36.75" customHeight="1" x14ac:dyDescent="0.25">
      <c r="A5" s="1" t="s">
        <v>5</v>
      </c>
      <c r="B5" s="1"/>
    </row>
    <row r="6" spans="1:2" ht="36.75" customHeight="1" x14ac:dyDescent="0.25">
      <c r="A6" s="1" t="s">
        <v>6</v>
      </c>
      <c r="B6" s="1"/>
    </row>
    <row r="7" spans="1:2" ht="36.75" customHeight="1" x14ac:dyDescent="0.25">
      <c r="A7" s="1" t="s">
        <v>7</v>
      </c>
      <c r="B7" s="1"/>
    </row>
    <row r="8" spans="1:2" ht="36.75" customHeight="1" x14ac:dyDescent="0.25">
      <c r="A8" s="1" t="s">
        <v>8</v>
      </c>
      <c r="B8" s="1"/>
    </row>
    <row r="9" spans="1:2" ht="36.75" customHeight="1" x14ac:dyDescent="0.25">
      <c r="A9" s="1" t="s">
        <v>9</v>
      </c>
      <c r="B9" s="1"/>
    </row>
    <row r="10" spans="1:2" ht="36.75" customHeight="1" x14ac:dyDescent="0.25">
      <c r="A10" s="8" t="s">
        <v>23</v>
      </c>
      <c r="B10" s="8"/>
    </row>
    <row r="11" spans="1:2" ht="16.5" x14ac:dyDescent="0.25">
      <c r="A11" s="93" t="s">
        <v>57</v>
      </c>
      <c r="B11" s="93"/>
    </row>
    <row r="12" spans="1:2" ht="45" customHeight="1" x14ac:dyDescent="0.25">
      <c r="A12" s="7" t="s">
        <v>56</v>
      </c>
      <c r="B12" s="3"/>
    </row>
    <row r="13" spans="1:2" ht="45" customHeight="1" x14ac:dyDescent="0.25">
      <c r="A13" s="7" t="s">
        <v>92</v>
      </c>
      <c r="B13" s="3"/>
    </row>
    <row r="14" spans="1:2" ht="45" customHeight="1" x14ac:dyDescent="0.25">
      <c r="A14" s="46" t="s">
        <v>93</v>
      </c>
      <c r="B14" s="3"/>
    </row>
    <row r="15" spans="1:2" ht="45" customHeight="1" x14ac:dyDescent="0.25">
      <c r="A15" s="7" t="s">
        <v>133</v>
      </c>
      <c r="B15" s="3"/>
    </row>
    <row r="16" spans="1:2" ht="45" customHeight="1" x14ac:dyDescent="0.25">
      <c r="A16" s="7" t="s">
        <v>132</v>
      </c>
      <c r="B16" s="3"/>
    </row>
    <row r="17" spans="1:2" ht="45" customHeight="1" x14ac:dyDescent="0.25">
      <c r="A17" s="7" t="s">
        <v>44</v>
      </c>
      <c r="B17" s="3"/>
    </row>
    <row r="18" spans="1:2" ht="45" customHeight="1" x14ac:dyDescent="0.25">
      <c r="A18" s="7" t="s">
        <v>64</v>
      </c>
      <c r="B18" s="3"/>
    </row>
    <row r="19" spans="1:2" ht="120.75" customHeight="1" x14ac:dyDescent="0.25">
      <c r="A19" s="7" t="s">
        <v>90</v>
      </c>
      <c r="B19" s="3"/>
    </row>
    <row r="20" spans="1:2" ht="36" customHeight="1" x14ac:dyDescent="0.25">
      <c r="A20" s="7" t="s">
        <v>69</v>
      </c>
      <c r="B20" s="3"/>
    </row>
    <row r="21" spans="1:2" ht="36.75" customHeight="1" x14ac:dyDescent="0.25">
      <c r="A21" s="45" t="s">
        <v>89</v>
      </c>
      <c r="B21" s="3"/>
    </row>
    <row r="22" spans="1:2" ht="31.5" customHeight="1" x14ac:dyDescent="0.25">
      <c r="A22" s="45" t="s">
        <v>49</v>
      </c>
      <c r="B22" s="3"/>
    </row>
    <row r="23" spans="1:2" ht="45" customHeight="1" x14ac:dyDescent="0.25">
      <c r="A23" s="7" t="s">
        <v>58</v>
      </c>
      <c r="B23" s="2"/>
    </row>
    <row r="24" spans="1:2" ht="23.25" customHeight="1" x14ac:dyDescent="0.25">
      <c r="A24" s="94" t="s">
        <v>4</v>
      </c>
      <c r="B24" s="94"/>
    </row>
    <row r="25" spans="1:2" x14ac:dyDescent="0.25">
      <c r="A25" s="20" t="s">
        <v>0</v>
      </c>
      <c r="B25" s="21"/>
    </row>
    <row r="26" spans="1:2" x14ac:dyDescent="0.25">
      <c r="A26" s="20" t="s">
        <v>1</v>
      </c>
      <c r="B26" s="21"/>
    </row>
    <row r="27" spans="1:2" x14ac:dyDescent="0.25">
      <c r="A27" s="20" t="s">
        <v>2</v>
      </c>
      <c r="B27" s="21"/>
    </row>
    <row r="28" spans="1:2" x14ac:dyDescent="0.25">
      <c r="A28" s="20" t="s">
        <v>3</v>
      </c>
      <c r="B28" s="21"/>
    </row>
    <row r="29" spans="1:2" ht="24" customHeight="1" x14ac:dyDescent="0.25">
      <c r="A29" s="94" t="s">
        <v>10</v>
      </c>
      <c r="B29" s="94"/>
    </row>
    <row r="30" spans="1:2" ht="24" customHeight="1" x14ac:dyDescent="0.25">
      <c r="A30" s="22" t="s">
        <v>47</v>
      </c>
      <c r="B30" s="23"/>
    </row>
    <row r="31" spans="1:2" x14ac:dyDescent="0.25">
      <c r="A31" s="22" t="s">
        <v>50</v>
      </c>
      <c r="B31" s="23"/>
    </row>
    <row r="32" spans="1:2" ht="25.5" x14ac:dyDescent="0.25">
      <c r="A32" s="22" t="s">
        <v>119</v>
      </c>
      <c r="B32" s="23"/>
    </row>
    <row r="33" spans="1:2" x14ac:dyDescent="0.25">
      <c r="A33" s="22" t="s">
        <v>59</v>
      </c>
      <c r="B33" s="23"/>
    </row>
    <row r="34" spans="1:2" ht="29.25" customHeight="1" x14ac:dyDescent="0.25">
      <c r="A34" s="22" t="s">
        <v>135</v>
      </c>
      <c r="B34" s="23"/>
    </row>
    <row r="35" spans="1:2" ht="25.5" x14ac:dyDescent="0.25">
      <c r="A35" s="22" t="s">
        <v>48</v>
      </c>
      <c r="B35" s="23"/>
    </row>
    <row r="36" spans="1:2" ht="25.5" x14ac:dyDescent="0.25">
      <c r="A36" s="22" t="s">
        <v>110</v>
      </c>
      <c r="B36" s="23"/>
    </row>
    <row r="37" spans="1:2" ht="38.25" x14ac:dyDescent="0.25">
      <c r="A37" s="7" t="s">
        <v>111</v>
      </c>
      <c r="B37" s="23"/>
    </row>
    <row r="38" spans="1:2" x14ac:dyDescent="0.25">
      <c r="A38" s="7" t="s">
        <v>51</v>
      </c>
      <c r="B38" s="23"/>
    </row>
    <row r="39" spans="1:2" ht="25.5" x14ac:dyDescent="0.25">
      <c r="A39" s="7" t="s">
        <v>118</v>
      </c>
      <c r="B39" s="23"/>
    </row>
    <row r="40" spans="1:2" x14ac:dyDescent="0.25">
      <c r="A40" s="7" t="s">
        <v>81</v>
      </c>
      <c r="B40" s="23"/>
    </row>
    <row r="41" spans="1:2" ht="38.25" x14ac:dyDescent="0.25">
      <c r="A41" s="22" t="s">
        <v>112</v>
      </c>
      <c r="B41" s="23"/>
    </row>
    <row r="42" spans="1:2" x14ac:dyDescent="0.25">
      <c r="A42" s="22" t="s">
        <v>101</v>
      </c>
      <c r="B42" s="23"/>
    </row>
    <row r="43" spans="1:2" ht="20.25" customHeight="1" x14ac:dyDescent="0.25">
      <c r="A43" s="94" t="s">
        <v>53</v>
      </c>
      <c r="B43" s="94"/>
    </row>
    <row r="44" spans="1:2" ht="20.25" customHeight="1" x14ac:dyDescent="0.25">
      <c r="A44" s="7" t="s">
        <v>46</v>
      </c>
      <c r="B44" s="23"/>
    </row>
    <row r="45" spans="1:2" ht="20.25" customHeight="1" x14ac:dyDescent="0.25">
      <c r="A45" s="7" t="s">
        <v>45</v>
      </c>
      <c r="B45" s="23"/>
    </row>
    <row r="46" spans="1:2" ht="30" customHeight="1" x14ac:dyDescent="0.25">
      <c r="A46" s="7" t="s">
        <v>85</v>
      </c>
      <c r="B46" s="23"/>
    </row>
    <row r="47" spans="1:2" ht="19.5" customHeight="1" x14ac:dyDescent="0.25">
      <c r="A47" s="45" t="s">
        <v>54</v>
      </c>
      <c r="B47" s="23"/>
    </row>
    <row r="48" spans="1:2" ht="30" customHeight="1" x14ac:dyDescent="0.25">
      <c r="A48" s="45" t="s">
        <v>82</v>
      </c>
      <c r="B48" s="23"/>
    </row>
    <row r="49" spans="1:2" ht="29.25" customHeight="1" x14ac:dyDescent="0.25">
      <c r="A49" s="45" t="s">
        <v>83</v>
      </c>
      <c r="B49" s="23"/>
    </row>
    <row r="50" spans="1:2" ht="25.5" x14ac:dyDescent="0.25">
      <c r="A50" s="39" t="s">
        <v>102</v>
      </c>
      <c r="B50" s="23"/>
    </row>
    <row r="51" spans="1:2" ht="19.5" customHeight="1" x14ac:dyDescent="0.25">
      <c r="A51" s="94" t="s">
        <v>55</v>
      </c>
      <c r="B51" s="94"/>
    </row>
    <row r="52" spans="1:2" ht="35.25" customHeight="1" x14ac:dyDescent="0.25">
      <c r="A52" s="39" t="s">
        <v>70</v>
      </c>
      <c r="B52" s="23"/>
    </row>
    <row r="53" spans="1:2" ht="268.5" x14ac:dyDescent="0.25">
      <c r="A53" s="19" t="s">
        <v>105</v>
      </c>
      <c r="B53" s="4" t="s">
        <v>107</v>
      </c>
    </row>
    <row r="54" spans="1:2" ht="102.75" x14ac:dyDescent="0.25">
      <c r="A54" s="19" t="s">
        <v>106</v>
      </c>
      <c r="B54" s="4" t="s">
        <v>108</v>
      </c>
    </row>
    <row r="55" spans="1:2" ht="51.75" x14ac:dyDescent="0.25">
      <c r="A55" s="19" t="s">
        <v>103</v>
      </c>
      <c r="B55" s="4" t="s">
        <v>109</v>
      </c>
    </row>
    <row r="56" spans="1:2" ht="23.25" customHeight="1" x14ac:dyDescent="0.25">
      <c r="A56" s="95" t="s">
        <v>60</v>
      </c>
      <c r="B56" s="95"/>
    </row>
    <row r="57" spans="1:2" ht="79.5" customHeight="1" x14ac:dyDescent="0.25">
      <c r="A57" s="88"/>
      <c r="B57" s="88"/>
    </row>
  </sheetData>
  <mergeCells count="10">
    <mergeCell ref="A57:B57"/>
    <mergeCell ref="A1:B1"/>
    <mergeCell ref="A2:B2"/>
    <mergeCell ref="A11:B11"/>
    <mergeCell ref="A3:B3"/>
    <mergeCell ref="A24:B24"/>
    <mergeCell ref="A51:B51"/>
    <mergeCell ref="A43:B43"/>
    <mergeCell ref="A29:B29"/>
    <mergeCell ref="A56:B5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topLeftCell="D1" workbookViewId="0">
      <selection activeCell="I15" sqref="I15"/>
    </sheetView>
  </sheetViews>
  <sheetFormatPr baseColWidth="10" defaultRowHeight="15" x14ac:dyDescent="0.25"/>
  <cols>
    <col min="1" max="1" width="10.42578125" customWidth="1"/>
    <col min="2" max="2" width="26.42578125" customWidth="1"/>
    <col min="3" max="3" width="46.42578125" customWidth="1"/>
    <col min="4" max="4" width="15.42578125" customWidth="1"/>
    <col min="5" max="5" width="15.28515625" customWidth="1"/>
    <col min="6" max="6" width="17.28515625" customWidth="1"/>
    <col min="7" max="7" width="19.140625" customWidth="1"/>
    <col min="8" max="9" width="23.7109375" customWidth="1"/>
    <col min="10" max="10" width="11.7109375" customWidth="1"/>
    <col min="11" max="11" width="8.5703125" customWidth="1"/>
    <col min="12" max="13" width="23.7109375" customWidth="1"/>
    <col min="14" max="15" width="22" customWidth="1"/>
    <col min="16" max="16" width="18.5703125" customWidth="1"/>
  </cols>
  <sheetData>
    <row r="1" spans="1:16" ht="23.25" x14ac:dyDescent="0.25">
      <c r="A1" s="76" t="s">
        <v>115</v>
      </c>
      <c r="B1" s="76"/>
      <c r="C1" s="76"/>
      <c r="D1" s="76"/>
      <c r="E1" s="76"/>
      <c r="F1" s="76"/>
      <c r="G1" s="76"/>
      <c r="H1" s="76"/>
      <c r="I1" s="76"/>
      <c r="J1" s="76"/>
      <c r="K1" s="76"/>
      <c r="L1" s="76"/>
      <c r="M1" s="76"/>
      <c r="N1" s="76"/>
      <c r="O1" s="76"/>
      <c r="P1" s="76"/>
    </row>
    <row r="2" spans="1:16" x14ac:dyDescent="0.25">
      <c r="A2" s="76" t="s">
        <v>136</v>
      </c>
      <c r="B2" s="76"/>
      <c r="C2" s="76"/>
      <c r="D2" s="76"/>
      <c r="E2" s="76"/>
      <c r="F2" s="76"/>
      <c r="G2" s="76"/>
      <c r="H2" s="76"/>
      <c r="I2" s="76"/>
      <c r="J2" s="76"/>
      <c r="K2" s="76"/>
      <c r="L2" s="76"/>
      <c r="M2" s="76"/>
      <c r="N2" s="76"/>
      <c r="O2" s="76"/>
      <c r="P2" s="76"/>
    </row>
    <row r="3" spans="1:16" x14ac:dyDescent="0.25">
      <c r="A3" s="76"/>
      <c r="B3" s="76"/>
      <c r="C3" s="76"/>
      <c r="D3" s="76"/>
      <c r="E3" s="76"/>
      <c r="F3" s="76"/>
      <c r="G3" s="76"/>
      <c r="H3" s="76"/>
      <c r="I3" s="76"/>
      <c r="J3" s="76"/>
      <c r="K3" s="76"/>
      <c r="L3" s="76"/>
      <c r="M3" s="76"/>
      <c r="N3" s="76"/>
      <c r="O3" s="76"/>
      <c r="P3" s="76"/>
    </row>
    <row r="4" spans="1:16" x14ac:dyDescent="0.25">
      <c r="A4" s="76"/>
      <c r="B4" s="76"/>
      <c r="C4" s="76"/>
      <c r="D4" s="76"/>
      <c r="E4" s="76"/>
      <c r="F4" s="76"/>
      <c r="G4" s="76"/>
      <c r="H4" s="76"/>
      <c r="I4" s="76"/>
      <c r="J4" s="76"/>
      <c r="K4" s="76"/>
      <c r="L4" s="76"/>
      <c r="M4" s="76"/>
      <c r="N4" s="76"/>
      <c r="O4" s="76"/>
      <c r="P4" s="76"/>
    </row>
    <row r="5" spans="1:16" ht="23.25" x14ac:dyDescent="0.25">
      <c r="A5" s="75" t="s">
        <v>114</v>
      </c>
      <c r="B5" s="75"/>
      <c r="C5" s="75"/>
      <c r="D5" s="75"/>
      <c r="E5" s="75"/>
      <c r="F5" s="75"/>
      <c r="G5" s="75"/>
      <c r="H5" s="75"/>
      <c r="I5" s="75"/>
      <c r="J5" s="75"/>
      <c r="K5" s="75"/>
      <c r="L5" s="75"/>
      <c r="M5" s="75"/>
      <c r="N5" s="75"/>
      <c r="O5" s="75"/>
      <c r="P5" s="75"/>
    </row>
    <row r="8" spans="1:16" ht="29.25" customHeight="1" x14ac:dyDescent="0.25">
      <c r="A8" s="73" t="s">
        <v>14</v>
      </c>
      <c r="B8" s="74"/>
      <c r="C8" s="49">
        <f>'BPU LOT 1'!$C$9:$D$9</f>
        <v>0</v>
      </c>
    </row>
    <row r="11" spans="1:16" ht="30" x14ac:dyDescent="0.25">
      <c r="A11" s="99" t="s">
        <v>116</v>
      </c>
      <c r="B11" s="100"/>
      <c r="C11" s="101"/>
      <c r="D11" s="50"/>
      <c r="E11" s="50"/>
      <c r="F11" s="50"/>
      <c r="G11" s="50"/>
      <c r="H11" s="50"/>
      <c r="I11" s="50"/>
      <c r="J11" s="51"/>
    </row>
    <row r="14" spans="1:16" ht="54" x14ac:dyDescent="0.25">
      <c r="A14" s="5" t="s">
        <v>15</v>
      </c>
      <c r="B14" s="5" t="s">
        <v>16</v>
      </c>
      <c r="C14" s="5" t="s">
        <v>17</v>
      </c>
      <c r="D14" s="5" t="s">
        <v>26</v>
      </c>
      <c r="E14" s="5" t="s">
        <v>34</v>
      </c>
      <c r="F14" s="5" t="s">
        <v>66</v>
      </c>
      <c r="G14" s="5" t="s">
        <v>127</v>
      </c>
      <c r="H14" s="32" t="s">
        <v>98</v>
      </c>
      <c r="I14" s="60" t="s">
        <v>120</v>
      </c>
      <c r="J14" s="32" t="s">
        <v>67</v>
      </c>
      <c r="K14" s="5" t="s">
        <v>18</v>
      </c>
      <c r="L14" s="32" t="s">
        <v>97</v>
      </c>
      <c r="M14" s="60" t="s">
        <v>121</v>
      </c>
      <c r="N14" s="32" t="s">
        <v>68</v>
      </c>
      <c r="O14" s="62" t="s">
        <v>128</v>
      </c>
      <c r="P14" s="62" t="s">
        <v>129</v>
      </c>
    </row>
    <row r="15" spans="1:16" ht="51.75" x14ac:dyDescent="0.25">
      <c r="A15" s="2" t="str">
        <f>'BPU LOT 1'!A13</f>
        <v>1.1</v>
      </c>
      <c r="B15" s="31" t="str">
        <f>'BPU LOT 1'!B13</f>
        <v xml:space="preserve">Location de fontaine eau plate/gazeuse </v>
      </c>
      <c r="C15" s="1" t="str">
        <f>'BPU LOT 1'!C13</f>
        <v xml:space="preserve">Forfait location pur 1 fontaine compacte d’eau fraiche plate et gazeuse comprenant le livraison, l'installation, la maintenance (préventif et curatif) et l'entretien AVEC Filtre additionnel performant dans le traitement bactériologique </v>
      </c>
      <c r="D15" s="53">
        <f>'BPU LOT 1'!E13</f>
        <v>0</v>
      </c>
      <c r="E15" s="53">
        <f>'BPU LOT 1'!F13</f>
        <v>0</v>
      </c>
      <c r="F15" s="44" t="str">
        <f>'BPU LOT 1'!I13</f>
        <v xml:space="preserve">Forfait mensuel </v>
      </c>
      <c r="G15" s="31">
        <v>15</v>
      </c>
      <c r="H15" s="36">
        <f>'BPU LOT 1'!J13</f>
        <v>0</v>
      </c>
      <c r="I15" s="61">
        <f>H15*12</f>
        <v>0</v>
      </c>
      <c r="J15" s="52" t="s">
        <v>39</v>
      </c>
      <c r="K15" s="54">
        <f>'BPU LOT 1'!L13</f>
        <v>0</v>
      </c>
      <c r="L15" s="55">
        <f>'BPU LOT 1'!M13</f>
        <v>0</v>
      </c>
      <c r="M15" s="61">
        <f>L15*12</f>
        <v>0</v>
      </c>
      <c r="N15" s="56" t="s">
        <v>39</v>
      </c>
      <c r="O15" s="63">
        <f>G15*I15</f>
        <v>0</v>
      </c>
      <c r="P15" s="63">
        <f>G15*M15</f>
        <v>0</v>
      </c>
    </row>
    <row r="16" spans="1:16" ht="38.25" customHeight="1" x14ac:dyDescent="0.25">
      <c r="A16" s="2" t="str">
        <f>'BPU LOT 1'!A14</f>
        <v>1.2</v>
      </c>
      <c r="B16" s="85" t="s">
        <v>117</v>
      </c>
      <c r="C16" s="58" t="str">
        <f>'BPU LOT 1'!C14</f>
        <v>Location Socle pour fontaine</v>
      </c>
      <c r="D16" s="53">
        <f>'BPU LOT 1'!E14</f>
        <v>0</v>
      </c>
      <c r="E16" s="53">
        <f>'BPU LOT 1'!F15</f>
        <v>0</v>
      </c>
      <c r="F16" s="44" t="str">
        <f>'BPU LOT 1'!I15</f>
        <v>Forfait mensuel</v>
      </c>
      <c r="G16" s="31">
        <v>15</v>
      </c>
      <c r="H16" s="36">
        <f>'BPU LOT 1'!J14</f>
        <v>0</v>
      </c>
      <c r="I16" s="61">
        <f t="shared" ref="I16:I19" si="0">H16*12</f>
        <v>0</v>
      </c>
      <c r="J16" s="52" t="s">
        <v>39</v>
      </c>
      <c r="K16" s="54">
        <f>'BPU LOT 1'!L14</f>
        <v>0</v>
      </c>
      <c r="L16" s="55">
        <f>'BPU LOT 1'!M14</f>
        <v>0</v>
      </c>
      <c r="M16" s="61">
        <f t="shared" ref="M16:M19" si="1">L16*12</f>
        <v>0</v>
      </c>
      <c r="N16" s="56" t="s">
        <v>39</v>
      </c>
      <c r="O16" s="63">
        <f t="shared" ref="O16:O19" si="2">G16*I16</f>
        <v>0</v>
      </c>
      <c r="P16" s="63">
        <f t="shared" ref="P16:P19" si="3">G16*M16</f>
        <v>0</v>
      </c>
    </row>
    <row r="17" spans="1:16" ht="38.25" customHeight="1" x14ac:dyDescent="0.25">
      <c r="A17" s="2" t="str">
        <f>'BPU LOT 1'!A15</f>
        <v>1.3</v>
      </c>
      <c r="B17" s="86"/>
      <c r="C17" s="58" t="str">
        <f>'BPU LOT 1'!C15</f>
        <v>Temporisation personnalisée</v>
      </c>
      <c r="D17" s="53">
        <f>'BPU LOT 1'!E15</f>
        <v>0</v>
      </c>
      <c r="E17" s="53">
        <f>'BPU LOT 1'!F16</f>
        <v>0</v>
      </c>
      <c r="F17" s="44" t="str">
        <f>'BPU LOT 1'!I16</f>
        <v>Forfait mensuel</v>
      </c>
      <c r="G17" s="31">
        <v>6</v>
      </c>
      <c r="H17" s="36">
        <f>'BPU LOT 1'!J15</f>
        <v>0</v>
      </c>
      <c r="I17" s="61">
        <f t="shared" si="0"/>
        <v>0</v>
      </c>
      <c r="J17" s="52" t="s">
        <v>39</v>
      </c>
      <c r="K17" s="54">
        <f>'BPU LOT 1'!L15</f>
        <v>0</v>
      </c>
      <c r="L17" s="55">
        <f>'BPU LOT 1'!M15</f>
        <v>0</v>
      </c>
      <c r="M17" s="61">
        <f t="shared" si="1"/>
        <v>0</v>
      </c>
      <c r="N17" s="56" t="s">
        <v>39</v>
      </c>
      <c r="O17" s="63">
        <f>G17*I17</f>
        <v>0</v>
      </c>
      <c r="P17" s="63">
        <f>G17*M17</f>
        <v>0</v>
      </c>
    </row>
    <row r="18" spans="1:16" ht="41.25" customHeight="1" x14ac:dyDescent="0.25">
      <c r="A18" s="2" t="str">
        <f>'BPU LOT 1'!A16</f>
        <v>1.4</v>
      </c>
      <c r="B18" s="86"/>
      <c r="C18" s="58" t="str">
        <f>'BPU LOT 1'!C16</f>
        <v>Bidon récupérateur simple</v>
      </c>
      <c r="D18" s="53">
        <f>'BPU LOT 1'!E16</f>
        <v>0</v>
      </c>
      <c r="E18" s="53">
        <f>'BPU LOT 1'!F16</f>
        <v>0</v>
      </c>
      <c r="F18" s="44" t="str">
        <f>'BPU LOT 1'!I16</f>
        <v>Forfait mensuel</v>
      </c>
      <c r="G18" s="31">
        <v>15</v>
      </c>
      <c r="H18" s="36">
        <f>'BPU LOT 1'!J16</f>
        <v>0</v>
      </c>
      <c r="I18" s="61">
        <f t="shared" si="0"/>
        <v>0</v>
      </c>
      <c r="J18" s="52" t="s">
        <v>39</v>
      </c>
      <c r="K18" s="54">
        <f>'BPU LOT 1'!L16</f>
        <v>0</v>
      </c>
      <c r="L18" s="55">
        <f>'BPU LOT 1'!M16</f>
        <v>0</v>
      </c>
      <c r="M18" s="61">
        <f t="shared" si="1"/>
        <v>0</v>
      </c>
      <c r="N18" s="56" t="s">
        <v>39</v>
      </c>
      <c r="O18" s="63">
        <f t="shared" si="2"/>
        <v>0</v>
      </c>
      <c r="P18" s="63">
        <f t="shared" si="3"/>
        <v>0</v>
      </c>
    </row>
    <row r="19" spans="1:16" ht="39" customHeight="1" x14ac:dyDescent="0.25">
      <c r="A19" s="2" t="str">
        <f>'BPU LOT 1'!A18</f>
        <v>1.6</v>
      </c>
      <c r="B19" s="86"/>
      <c r="C19" s="58" t="str">
        <f>'BPU LOT 1'!C18</f>
        <v>UVC (ultraviolets de type C) en sortie de buse</v>
      </c>
      <c r="D19" s="53">
        <f>'BPU LOT 1'!E18</f>
        <v>0</v>
      </c>
      <c r="E19" s="53">
        <f>'BPU LOT 1'!F18</f>
        <v>0</v>
      </c>
      <c r="F19" s="44" t="str">
        <f>'BPU LOT 1'!I17</f>
        <v>Forfait mensuel</v>
      </c>
      <c r="G19" s="31">
        <v>15</v>
      </c>
      <c r="H19" s="36">
        <f>'BPU LOT 1'!J18</f>
        <v>0</v>
      </c>
      <c r="I19" s="61">
        <f t="shared" si="0"/>
        <v>0</v>
      </c>
      <c r="J19" s="52" t="s">
        <v>39</v>
      </c>
      <c r="K19" s="54">
        <f>'BPU LOT 1'!L18</f>
        <v>0</v>
      </c>
      <c r="L19" s="55">
        <f>'BPU LOT 1'!M18</f>
        <v>0</v>
      </c>
      <c r="M19" s="61">
        <f t="shared" si="1"/>
        <v>0</v>
      </c>
      <c r="N19" s="56" t="s">
        <v>39</v>
      </c>
      <c r="O19" s="63">
        <f t="shared" si="2"/>
        <v>0</v>
      </c>
      <c r="P19" s="63">
        <f t="shared" si="3"/>
        <v>0</v>
      </c>
    </row>
    <row r="20" spans="1:16" ht="39.75" customHeight="1" x14ac:dyDescent="0.25">
      <c r="A20" s="2" t="str">
        <f>'BPU LOT 1'!A19</f>
        <v>1.7</v>
      </c>
      <c r="B20" s="86"/>
      <c r="C20" s="58" t="str">
        <f>'BPU LOT 1'!C19</f>
        <v xml:space="preserve">Bouteilles ou gourdes en verre avec bouchon 50CL livrées </v>
      </c>
      <c r="D20" s="53">
        <f>'BPU LOT 1'!E19</f>
        <v>0</v>
      </c>
      <c r="E20" s="53">
        <f>'BPU LOT 1'!F19</f>
        <v>0</v>
      </c>
      <c r="F20" s="44" t="str">
        <f>'BPU LOT 1'!I19</f>
        <v>Prix pour 30 gourdes</v>
      </c>
      <c r="G20" s="31">
        <v>15</v>
      </c>
      <c r="H20" s="67" t="str">
        <f>'BPU LOT 1'!J19</f>
        <v>NC**</v>
      </c>
      <c r="I20" s="52" t="s">
        <v>22</v>
      </c>
      <c r="J20" s="61">
        <f>'BPU LOT 1'!K19</f>
        <v>0</v>
      </c>
      <c r="K20" s="54">
        <f>'BPU LOT 1'!L19</f>
        <v>0</v>
      </c>
      <c r="L20" s="52" t="s">
        <v>22</v>
      </c>
      <c r="M20" s="52" t="s">
        <v>22</v>
      </c>
      <c r="N20" s="61">
        <f>'BPU LOT 1'!N19</f>
        <v>0</v>
      </c>
      <c r="O20" s="63">
        <f>G20*J20</f>
        <v>0</v>
      </c>
      <c r="P20" s="63">
        <f>N20*G20</f>
        <v>0</v>
      </c>
    </row>
    <row r="21" spans="1:16" ht="29.25" customHeight="1" x14ac:dyDescent="0.25">
      <c r="A21" s="2" t="str">
        <f>'BPU LOT 1'!A20</f>
        <v>1.8</v>
      </c>
      <c r="B21" s="86"/>
      <c r="C21" s="58" t="str">
        <f>'BPU LOT 1'!C20</f>
        <v>Bouteille de gaz CO2 - livrée et installée</v>
      </c>
      <c r="D21" s="53">
        <f>'BPU LOT 1'!E20</f>
        <v>0</v>
      </c>
      <c r="E21" s="53">
        <f>'BPU LOT 1'!F20</f>
        <v>0</v>
      </c>
      <c r="F21" s="44" t="str">
        <f>'BPU LOT 1'!I20</f>
        <v>Prix unitaire</v>
      </c>
      <c r="G21" s="31">
        <v>15</v>
      </c>
      <c r="H21" s="67" t="str">
        <f>'BPU LOT 1'!J20</f>
        <v>NC**</v>
      </c>
      <c r="I21" s="52" t="s">
        <v>22</v>
      </c>
      <c r="J21" s="61">
        <f>'BPU LOT 1'!K20</f>
        <v>0</v>
      </c>
      <c r="K21" s="54">
        <f>'BPU LOT 1'!L20</f>
        <v>0</v>
      </c>
      <c r="L21" s="52" t="s">
        <v>22</v>
      </c>
      <c r="M21" s="52" t="s">
        <v>22</v>
      </c>
      <c r="N21" s="61">
        <f>'BPU LOT 1'!N20</f>
        <v>0</v>
      </c>
      <c r="O21" s="63">
        <f t="shared" ref="O21:O23" si="4">G21*J21</f>
        <v>0</v>
      </c>
      <c r="P21" s="63">
        <f t="shared" ref="P21:P23" si="5">N21*G21</f>
        <v>0</v>
      </c>
    </row>
    <row r="22" spans="1:16" ht="27" customHeight="1" x14ac:dyDescent="0.25">
      <c r="A22" s="2" t="str">
        <f>'BPU LOT 1'!A22</f>
        <v>1.10</v>
      </c>
      <c r="B22" s="86"/>
      <c r="C22" s="58" t="str">
        <f>'BPU LOT 1'!C22</f>
        <v>Rack de lavage pour gourdes</v>
      </c>
      <c r="D22" s="53">
        <f>'BPU LOT 1'!E22</f>
        <v>0</v>
      </c>
      <c r="E22" s="53">
        <f>'BPU LOT 1'!F22</f>
        <v>0</v>
      </c>
      <c r="F22" s="44" t="str">
        <f>'BPU LOT 1'!I22</f>
        <v>Prix unitaire</v>
      </c>
      <c r="G22" s="31">
        <v>15</v>
      </c>
      <c r="H22" s="67" t="str">
        <f>'BPU LOT 1'!J22</f>
        <v>NC**</v>
      </c>
      <c r="I22" s="52" t="s">
        <v>22</v>
      </c>
      <c r="J22" s="61">
        <f>'BPU LOT 1'!K22</f>
        <v>0</v>
      </c>
      <c r="K22" s="54">
        <f>'BPU LOT 1'!L22</f>
        <v>0</v>
      </c>
      <c r="L22" s="52" t="s">
        <v>22</v>
      </c>
      <c r="M22" s="52" t="s">
        <v>22</v>
      </c>
      <c r="N22" s="61">
        <f>'BPU LOT 1'!N22</f>
        <v>0</v>
      </c>
      <c r="O22" s="63">
        <f t="shared" ref="O22" si="6">G22*J22</f>
        <v>0</v>
      </c>
      <c r="P22" s="63">
        <f t="shared" ref="P22" si="7">N22*G22</f>
        <v>0</v>
      </c>
    </row>
    <row r="23" spans="1:16" ht="25.5" x14ac:dyDescent="0.25">
      <c r="A23" s="2" t="str">
        <f>'BPU LOT 1'!A23</f>
        <v>1.11</v>
      </c>
      <c r="B23" s="87"/>
      <c r="C23" s="58" t="str">
        <f>'BPU LOT 1'!C23</f>
        <v>Déplacement et remise en place d'une fontaine lors d'un déménagement</v>
      </c>
      <c r="D23" s="53">
        <f>'BPU LOT 1'!E23</f>
        <v>0</v>
      </c>
      <c r="E23" s="53">
        <f>'BPU LOT 1'!F23</f>
        <v>0</v>
      </c>
      <c r="F23" s="44" t="str">
        <f>'BPU LOT 1'!I23</f>
        <v>Forfait unitaire</v>
      </c>
      <c r="G23" s="31">
        <v>2</v>
      </c>
      <c r="H23" s="67" t="str">
        <f>'BPU LOT 1'!J23</f>
        <v>NC**</v>
      </c>
      <c r="I23" s="52" t="s">
        <v>22</v>
      </c>
      <c r="J23" s="61">
        <f>'BPU LOT 1'!K23</f>
        <v>0</v>
      </c>
      <c r="K23" s="54">
        <f>'BPU LOT 1'!L23</f>
        <v>0</v>
      </c>
      <c r="L23" s="52" t="s">
        <v>22</v>
      </c>
      <c r="M23" s="52" t="s">
        <v>22</v>
      </c>
      <c r="N23" s="61">
        <f>'BPU LOT 1'!N23</f>
        <v>0</v>
      </c>
      <c r="O23" s="63">
        <f t="shared" si="4"/>
        <v>0</v>
      </c>
      <c r="P23" s="63">
        <f t="shared" si="5"/>
        <v>0</v>
      </c>
    </row>
    <row r="24" spans="1:16" ht="23.25" x14ac:dyDescent="0.3">
      <c r="A24" s="98" t="s">
        <v>130</v>
      </c>
      <c r="B24" s="96"/>
      <c r="C24" s="96"/>
      <c r="D24" s="96"/>
      <c r="E24" s="96"/>
      <c r="F24" s="96"/>
      <c r="G24" s="96"/>
      <c r="H24" s="96"/>
      <c r="I24" s="96"/>
      <c r="J24" s="96"/>
      <c r="K24" s="96"/>
      <c r="L24" s="96"/>
      <c r="M24" s="96"/>
      <c r="N24" s="97"/>
      <c r="O24" s="68">
        <f>SUM(O15:O23)</f>
        <v>0</v>
      </c>
      <c r="P24" s="6"/>
    </row>
    <row r="25" spans="1:16" ht="23.25" x14ac:dyDescent="0.3">
      <c r="A25" s="96" t="s">
        <v>131</v>
      </c>
      <c r="B25" s="96"/>
      <c r="C25" s="96"/>
      <c r="D25" s="96"/>
      <c r="E25" s="96"/>
      <c r="F25" s="96"/>
      <c r="G25" s="96"/>
      <c r="H25" s="96"/>
      <c r="I25" s="96"/>
      <c r="J25" s="96"/>
      <c r="K25" s="96"/>
      <c r="L25" s="96"/>
      <c r="M25" s="96"/>
      <c r="N25" s="96"/>
      <c r="O25" s="97"/>
      <c r="P25" s="68">
        <f>SUM(P15:P24)</f>
        <v>0</v>
      </c>
    </row>
    <row r="29" spans="1:16" x14ac:dyDescent="0.25">
      <c r="O29" s="57"/>
    </row>
    <row r="30" spans="1:16" x14ac:dyDescent="0.25">
      <c r="O30" s="57"/>
    </row>
    <row r="31" spans="1:16" x14ac:dyDescent="0.25">
      <c r="O31" s="57"/>
    </row>
  </sheetData>
  <mergeCells count="8">
    <mergeCell ref="A25:O25"/>
    <mergeCell ref="B16:B23"/>
    <mergeCell ref="A24:N24"/>
    <mergeCell ref="A1:P1"/>
    <mergeCell ref="A2:P4"/>
    <mergeCell ref="A5:P5"/>
    <mergeCell ref="A8:B8"/>
    <mergeCell ref="A11:C1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1</vt:lpstr>
      <vt:lpstr>CADRE REPONSE TECHNIQUE LOT 1</vt:lpstr>
      <vt:lpstr>DQE LOT 1</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2025-07-08T13:23:55Z</dcterms:modified>
</cp:coreProperties>
</file>